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Arkadiusz\OneDrive\Analizy\Kredyty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O15" i="1"/>
  <c r="C15" i="1"/>
  <c r="P5" i="1"/>
  <c r="B16" i="1"/>
  <c r="D15" i="1" l="1"/>
  <c r="E15" i="1"/>
  <c r="C16" i="1" s="1"/>
  <c r="B17" i="1"/>
  <c r="D17" i="1" s="1"/>
  <c r="O16" i="1"/>
  <c r="E16" i="1"/>
  <c r="D16" i="1"/>
  <c r="F16" i="1" l="1"/>
  <c r="P16" i="1" s="1"/>
  <c r="F15" i="1"/>
  <c r="E9" i="1" s="1"/>
  <c r="B18" i="1"/>
  <c r="D18" i="1" s="1"/>
  <c r="E17" i="1"/>
  <c r="F17" i="1" s="1"/>
  <c r="P17" i="1" s="1"/>
  <c r="O17" i="1"/>
  <c r="C17" i="1"/>
  <c r="P15" i="1" l="1"/>
  <c r="B19" i="1"/>
  <c r="D19" i="1" s="1"/>
  <c r="O18" i="1"/>
  <c r="E18" i="1"/>
  <c r="C18" i="1"/>
  <c r="F18" i="1" l="1"/>
  <c r="P18" i="1" s="1"/>
  <c r="C19" i="1"/>
  <c r="B20" i="1"/>
  <c r="D20" i="1" s="1"/>
  <c r="O19" i="1"/>
  <c r="E19" i="1"/>
  <c r="B21" i="1" l="1"/>
  <c r="D21" i="1" s="1"/>
  <c r="O20" i="1"/>
  <c r="E20" i="1"/>
  <c r="F20" i="1" s="1"/>
  <c r="P20" i="1" s="1"/>
  <c r="F19" i="1"/>
  <c r="P19" i="1" s="1"/>
  <c r="C20" i="1"/>
  <c r="C21" i="1" l="1"/>
  <c r="B22" i="1"/>
  <c r="D22" i="1" s="1"/>
  <c r="O21" i="1"/>
  <c r="E21" i="1"/>
  <c r="F21" i="1" l="1"/>
  <c r="P21" i="1" s="1"/>
  <c r="B23" i="1"/>
  <c r="D23" i="1" s="1"/>
  <c r="O22" i="1"/>
  <c r="E22" i="1"/>
  <c r="C22" i="1"/>
  <c r="F22" i="1" l="1"/>
  <c r="P22" i="1" s="1"/>
  <c r="C23" i="1"/>
  <c r="B24" i="1"/>
  <c r="D24" i="1" s="1"/>
  <c r="O23" i="1"/>
  <c r="E23" i="1"/>
  <c r="F23" i="1" l="1"/>
  <c r="P23" i="1" s="1"/>
  <c r="B25" i="1"/>
  <c r="D25" i="1" s="1"/>
  <c r="O24" i="1"/>
  <c r="E24" i="1"/>
  <c r="C24" i="1"/>
  <c r="F24" i="1" l="1"/>
  <c r="P24" i="1" s="1"/>
  <c r="C25" i="1"/>
  <c r="B26" i="1"/>
  <c r="D26" i="1" s="1"/>
  <c r="O25" i="1"/>
  <c r="E25" i="1"/>
  <c r="B27" i="1" l="1"/>
  <c r="D27" i="1" s="1"/>
  <c r="O26" i="1"/>
  <c r="E26" i="1"/>
  <c r="F25" i="1"/>
  <c r="P25" i="1" s="1"/>
  <c r="C26" i="1"/>
  <c r="C27" i="1" l="1"/>
  <c r="F26" i="1"/>
  <c r="P26" i="1" s="1"/>
  <c r="B28" i="1"/>
  <c r="D28" i="1" s="1"/>
  <c r="O27" i="1"/>
  <c r="E27" i="1"/>
  <c r="B29" i="1" l="1"/>
  <c r="D29" i="1" s="1"/>
  <c r="O28" i="1"/>
  <c r="E28" i="1"/>
  <c r="F27" i="1"/>
  <c r="P27" i="1" s="1"/>
  <c r="C28" i="1"/>
  <c r="F28" i="1" l="1"/>
  <c r="P28" i="1" s="1"/>
  <c r="C29" i="1"/>
  <c r="B30" i="1"/>
  <c r="D30" i="1" s="1"/>
  <c r="E29" i="1"/>
  <c r="O29" i="1"/>
  <c r="F29" i="1" l="1"/>
  <c r="P29" i="1" s="1"/>
  <c r="B31" i="1"/>
  <c r="D31" i="1" s="1"/>
  <c r="O30" i="1"/>
  <c r="E30" i="1"/>
  <c r="C30" i="1"/>
  <c r="F30" i="1" l="1"/>
  <c r="P30" i="1" s="1"/>
  <c r="C31" i="1"/>
  <c r="B32" i="1"/>
  <c r="D32" i="1" s="1"/>
  <c r="O31" i="1"/>
  <c r="E31" i="1"/>
  <c r="B33" i="1" l="1"/>
  <c r="D33" i="1" s="1"/>
  <c r="O32" i="1"/>
  <c r="E32" i="1"/>
  <c r="F31" i="1"/>
  <c r="P31" i="1" s="1"/>
  <c r="C32" i="1"/>
  <c r="F32" i="1" l="1"/>
  <c r="P32" i="1" s="1"/>
  <c r="C33" i="1"/>
  <c r="B34" i="1"/>
  <c r="D34" i="1" s="1"/>
  <c r="E33" i="1"/>
  <c r="F33" i="1" s="1"/>
  <c r="P33" i="1" s="1"/>
  <c r="O33" i="1"/>
  <c r="B35" i="1" l="1"/>
  <c r="D35" i="1" s="1"/>
  <c r="O34" i="1"/>
  <c r="E34" i="1"/>
  <c r="C34" i="1"/>
  <c r="F34" i="1" l="1"/>
  <c r="P34" i="1" s="1"/>
  <c r="C35" i="1"/>
  <c r="B36" i="1"/>
  <c r="D36" i="1" s="1"/>
  <c r="O35" i="1"/>
  <c r="E35" i="1"/>
  <c r="B37" i="1" l="1"/>
  <c r="D37" i="1" s="1"/>
  <c r="O36" i="1"/>
  <c r="E36" i="1"/>
  <c r="F35" i="1"/>
  <c r="P35" i="1" s="1"/>
  <c r="C36" i="1"/>
  <c r="F36" i="1" l="1"/>
  <c r="P36" i="1" s="1"/>
  <c r="C37" i="1"/>
  <c r="B38" i="1"/>
  <c r="D38" i="1" s="1"/>
  <c r="O37" i="1"/>
  <c r="E37" i="1"/>
  <c r="B39" i="1" l="1"/>
  <c r="D39" i="1" s="1"/>
  <c r="O38" i="1"/>
  <c r="E38" i="1"/>
  <c r="F37" i="1"/>
  <c r="P37" i="1" s="1"/>
  <c r="C38" i="1"/>
  <c r="F38" i="1" l="1"/>
  <c r="P38" i="1" s="1"/>
  <c r="C39" i="1"/>
  <c r="B40" i="1"/>
  <c r="D40" i="1" s="1"/>
  <c r="O39" i="1"/>
  <c r="E39" i="1"/>
  <c r="B41" i="1" l="1"/>
  <c r="D41" i="1" s="1"/>
  <c r="O40" i="1"/>
  <c r="E40" i="1"/>
  <c r="F39" i="1"/>
  <c r="P39" i="1" s="1"/>
  <c r="C40" i="1"/>
  <c r="F40" i="1" l="1"/>
  <c r="P40" i="1" s="1"/>
  <c r="C41" i="1"/>
  <c r="B42" i="1"/>
  <c r="D42" i="1" s="1"/>
  <c r="O41" i="1"/>
  <c r="E41" i="1"/>
  <c r="B43" i="1" l="1"/>
  <c r="D43" i="1" s="1"/>
  <c r="O42" i="1"/>
  <c r="E42" i="1"/>
  <c r="F41" i="1"/>
  <c r="P41" i="1" s="1"/>
  <c r="C42" i="1"/>
  <c r="C43" i="1" l="1"/>
  <c r="F42" i="1"/>
  <c r="P42" i="1" s="1"/>
  <c r="B44" i="1"/>
  <c r="D44" i="1" s="1"/>
  <c r="O43" i="1"/>
  <c r="E43" i="1"/>
  <c r="B45" i="1" l="1"/>
  <c r="D45" i="1" s="1"/>
  <c r="O44" i="1"/>
  <c r="E44" i="1"/>
  <c r="F43" i="1"/>
  <c r="P43" i="1" s="1"/>
  <c r="C44" i="1"/>
  <c r="F44" i="1" l="1"/>
  <c r="P44" i="1" s="1"/>
  <c r="C45" i="1"/>
  <c r="B46" i="1"/>
  <c r="D46" i="1" s="1"/>
  <c r="E45" i="1"/>
  <c r="O45" i="1"/>
  <c r="F45" i="1" l="1"/>
  <c r="P45" i="1" s="1"/>
  <c r="B47" i="1"/>
  <c r="D47" i="1" s="1"/>
  <c r="O46" i="1"/>
  <c r="E46" i="1"/>
  <c r="C46" i="1"/>
  <c r="F46" i="1" l="1"/>
  <c r="P46" i="1" s="1"/>
  <c r="C47" i="1"/>
  <c r="B48" i="1"/>
  <c r="D48" i="1" s="1"/>
  <c r="O47" i="1"/>
  <c r="E47" i="1"/>
  <c r="B49" i="1" l="1"/>
  <c r="D49" i="1" s="1"/>
  <c r="O48" i="1"/>
  <c r="E48" i="1"/>
  <c r="F47" i="1"/>
  <c r="P47" i="1" s="1"/>
  <c r="C48" i="1"/>
  <c r="F48" i="1" l="1"/>
  <c r="P48" i="1" s="1"/>
  <c r="C49" i="1"/>
  <c r="B50" i="1"/>
  <c r="D50" i="1" s="1"/>
  <c r="O49" i="1"/>
  <c r="E49" i="1"/>
  <c r="B51" i="1" l="1"/>
  <c r="D51" i="1" s="1"/>
  <c r="O50" i="1"/>
  <c r="E50" i="1"/>
  <c r="F49" i="1"/>
  <c r="P49" i="1" s="1"/>
  <c r="C50" i="1"/>
  <c r="F50" i="1" l="1"/>
  <c r="P50" i="1" s="1"/>
  <c r="C51" i="1"/>
  <c r="B52" i="1"/>
  <c r="D52" i="1" s="1"/>
  <c r="O51" i="1"/>
  <c r="E51" i="1"/>
  <c r="B53" i="1" l="1"/>
  <c r="D53" i="1" s="1"/>
  <c r="O52" i="1"/>
  <c r="E52" i="1"/>
  <c r="F51" i="1"/>
  <c r="P51" i="1" s="1"/>
  <c r="C52" i="1"/>
  <c r="F52" i="1" l="1"/>
  <c r="P52" i="1" s="1"/>
  <c r="C53" i="1"/>
  <c r="B54" i="1"/>
  <c r="D54" i="1" s="1"/>
  <c r="O53" i="1"/>
  <c r="E53" i="1"/>
  <c r="F53" i="1" l="1"/>
  <c r="P53" i="1" s="1"/>
  <c r="B55" i="1"/>
  <c r="D55" i="1" s="1"/>
  <c r="O54" i="1"/>
  <c r="E54" i="1"/>
  <c r="C54" i="1"/>
  <c r="F54" i="1" l="1"/>
  <c r="P54" i="1" s="1"/>
  <c r="C55" i="1"/>
  <c r="B56" i="1"/>
  <c r="D56" i="1" s="1"/>
  <c r="O55" i="1"/>
  <c r="E55" i="1"/>
  <c r="F55" i="1" s="1"/>
  <c r="P55" i="1" s="1"/>
  <c r="B57" i="1" l="1"/>
  <c r="D57" i="1" s="1"/>
  <c r="O56" i="1"/>
  <c r="E56" i="1"/>
  <c r="F56" i="1" s="1"/>
  <c r="P56" i="1" s="1"/>
  <c r="C56" i="1"/>
  <c r="C57" i="1" l="1"/>
  <c r="B58" i="1"/>
  <c r="D58" i="1" s="1"/>
  <c r="O57" i="1"/>
  <c r="E57" i="1"/>
  <c r="B59" i="1" l="1"/>
  <c r="D59" i="1" s="1"/>
  <c r="O58" i="1"/>
  <c r="E58" i="1"/>
  <c r="F57" i="1"/>
  <c r="P57" i="1" s="1"/>
  <c r="C58" i="1"/>
  <c r="F58" i="1" l="1"/>
  <c r="P58" i="1" s="1"/>
  <c r="C59" i="1"/>
  <c r="B60" i="1"/>
  <c r="D60" i="1" s="1"/>
  <c r="O59" i="1"/>
  <c r="E59" i="1"/>
  <c r="B61" i="1" l="1"/>
  <c r="D61" i="1" s="1"/>
  <c r="O60" i="1"/>
  <c r="E60" i="1"/>
  <c r="F60" i="1" s="1"/>
  <c r="P60" i="1" s="1"/>
  <c r="F59" i="1"/>
  <c r="P59" i="1" s="1"/>
  <c r="C60" i="1"/>
  <c r="C61" i="1" l="1"/>
  <c r="B62" i="1"/>
  <c r="D62" i="1" s="1"/>
  <c r="E61" i="1"/>
  <c r="O61" i="1"/>
  <c r="F61" i="1" l="1"/>
  <c r="P61" i="1" s="1"/>
  <c r="B63" i="1"/>
  <c r="D63" i="1" s="1"/>
  <c r="O62" i="1"/>
  <c r="E62" i="1"/>
  <c r="C62" i="1"/>
  <c r="F62" i="1" l="1"/>
  <c r="P62" i="1" s="1"/>
  <c r="C63" i="1"/>
  <c r="B64" i="1"/>
  <c r="D64" i="1" s="1"/>
  <c r="O63" i="1"/>
  <c r="E63" i="1"/>
  <c r="F63" i="1" l="1"/>
  <c r="P63" i="1" s="1"/>
  <c r="B65" i="1"/>
  <c r="D65" i="1" s="1"/>
  <c r="O64" i="1"/>
  <c r="E64" i="1"/>
  <c r="C64" i="1"/>
  <c r="F64" i="1" l="1"/>
  <c r="P64" i="1" s="1"/>
  <c r="C65" i="1"/>
  <c r="B66" i="1"/>
  <c r="D66" i="1" s="1"/>
  <c r="O65" i="1"/>
  <c r="E65" i="1"/>
  <c r="B67" i="1" l="1"/>
  <c r="D67" i="1" s="1"/>
  <c r="O66" i="1"/>
  <c r="E66" i="1"/>
  <c r="F65" i="1"/>
  <c r="P65" i="1" s="1"/>
  <c r="C66" i="1"/>
  <c r="C67" i="1" l="1"/>
  <c r="F66" i="1"/>
  <c r="P66" i="1" s="1"/>
  <c r="B68" i="1"/>
  <c r="D68" i="1" s="1"/>
  <c r="O67" i="1"/>
  <c r="E67" i="1"/>
  <c r="B69" i="1" l="1"/>
  <c r="D69" i="1" s="1"/>
  <c r="O68" i="1"/>
  <c r="E68" i="1"/>
  <c r="F67" i="1"/>
  <c r="P67" i="1" s="1"/>
  <c r="C68" i="1"/>
  <c r="F68" i="1" l="1"/>
  <c r="P68" i="1" s="1"/>
  <c r="C69" i="1"/>
  <c r="B70" i="1"/>
  <c r="D70" i="1" s="1"/>
  <c r="O69" i="1"/>
  <c r="E69" i="1"/>
  <c r="F69" i="1" s="1"/>
  <c r="P69" i="1" s="1"/>
  <c r="B71" i="1" l="1"/>
  <c r="D71" i="1" s="1"/>
  <c r="O70" i="1"/>
  <c r="E70" i="1"/>
  <c r="C70" i="1"/>
  <c r="F70" i="1" l="1"/>
  <c r="P70" i="1" s="1"/>
  <c r="C71" i="1"/>
  <c r="B72" i="1"/>
  <c r="D72" i="1" s="1"/>
  <c r="O71" i="1"/>
  <c r="E71" i="1"/>
  <c r="B73" i="1" l="1"/>
  <c r="D73" i="1" s="1"/>
  <c r="O72" i="1"/>
  <c r="E72" i="1"/>
  <c r="F71" i="1"/>
  <c r="P71" i="1" s="1"/>
  <c r="C72" i="1"/>
  <c r="F72" i="1" l="1"/>
  <c r="P72" i="1" s="1"/>
  <c r="C73" i="1"/>
  <c r="B74" i="1"/>
  <c r="D74" i="1" s="1"/>
  <c r="O73" i="1"/>
  <c r="E73" i="1"/>
  <c r="B75" i="1" l="1"/>
  <c r="D75" i="1" s="1"/>
  <c r="O74" i="1"/>
  <c r="E74" i="1"/>
  <c r="F73" i="1"/>
  <c r="P73" i="1" s="1"/>
  <c r="C74" i="1"/>
  <c r="F74" i="1" l="1"/>
  <c r="P74" i="1" s="1"/>
  <c r="C75" i="1"/>
  <c r="B76" i="1"/>
  <c r="D76" i="1" s="1"/>
  <c r="O75" i="1"/>
  <c r="E75" i="1"/>
  <c r="F75" i="1" l="1"/>
  <c r="P75" i="1" s="1"/>
  <c r="B77" i="1"/>
  <c r="D77" i="1" s="1"/>
  <c r="O76" i="1"/>
  <c r="E76" i="1"/>
  <c r="C76" i="1"/>
  <c r="C77" i="1" l="1"/>
  <c r="F76" i="1"/>
  <c r="P76" i="1" s="1"/>
  <c r="B78" i="1"/>
  <c r="D78" i="1" s="1"/>
  <c r="E77" i="1"/>
  <c r="O77" i="1"/>
  <c r="F77" i="1" l="1"/>
  <c r="P77" i="1" s="1"/>
  <c r="B79" i="1"/>
  <c r="D79" i="1" s="1"/>
  <c r="O78" i="1"/>
  <c r="E78" i="1"/>
  <c r="C78" i="1"/>
  <c r="F78" i="1" l="1"/>
  <c r="P78" i="1" s="1"/>
  <c r="C79" i="1"/>
  <c r="B80" i="1"/>
  <c r="D80" i="1" s="1"/>
  <c r="O79" i="1"/>
  <c r="E79" i="1"/>
  <c r="F79" i="1" l="1"/>
  <c r="P79" i="1" s="1"/>
  <c r="O80" i="1"/>
  <c r="E80" i="1"/>
  <c r="B81" i="1"/>
  <c r="D81" i="1" s="1"/>
  <c r="C80" i="1"/>
  <c r="F80" i="1" l="1"/>
  <c r="P80" i="1" s="1"/>
  <c r="C81" i="1"/>
  <c r="O81" i="1"/>
  <c r="E81" i="1"/>
  <c r="F81" i="1" s="1"/>
  <c r="P81" i="1" s="1"/>
  <c r="B82" i="1"/>
  <c r="D82" i="1" s="1"/>
  <c r="O82" i="1" l="1"/>
  <c r="E82" i="1"/>
  <c r="C82" i="1"/>
  <c r="B83" i="1"/>
  <c r="D83" i="1" s="1"/>
  <c r="F82" i="1" l="1"/>
  <c r="P82" i="1" s="1"/>
  <c r="O83" i="1"/>
  <c r="E83" i="1"/>
  <c r="B84" i="1"/>
  <c r="D84" i="1" s="1"/>
  <c r="C83" i="1"/>
  <c r="F83" i="1" l="1"/>
  <c r="P83" i="1" s="1"/>
  <c r="O84" i="1"/>
  <c r="E84" i="1"/>
  <c r="C84" i="1"/>
  <c r="B85" i="1"/>
  <c r="D85" i="1" s="1"/>
  <c r="F84" i="1" l="1"/>
  <c r="P84" i="1" s="1"/>
  <c r="O85" i="1"/>
  <c r="E85" i="1"/>
  <c r="C85" i="1"/>
  <c r="B86" i="1"/>
  <c r="D86" i="1" s="1"/>
  <c r="F85" i="1" l="1"/>
  <c r="P85" i="1" s="1"/>
  <c r="O86" i="1"/>
  <c r="E86" i="1"/>
  <c r="C86" i="1"/>
  <c r="B87" i="1"/>
  <c r="D87" i="1" s="1"/>
  <c r="F86" i="1" l="1"/>
  <c r="P86" i="1" s="1"/>
  <c r="O87" i="1"/>
  <c r="E87" i="1"/>
  <c r="C87" i="1"/>
  <c r="B88" i="1"/>
  <c r="D88" i="1" s="1"/>
  <c r="F87" i="1" l="1"/>
  <c r="P87" i="1" s="1"/>
  <c r="O88" i="1"/>
  <c r="E88" i="1"/>
  <c r="B89" i="1"/>
  <c r="D89" i="1" s="1"/>
  <c r="C88" i="1"/>
  <c r="F88" i="1" l="1"/>
  <c r="P88" i="1" s="1"/>
  <c r="O89" i="1"/>
  <c r="E89" i="1"/>
  <c r="C89" i="1"/>
  <c r="B90" i="1"/>
  <c r="D90" i="1" s="1"/>
  <c r="F89" i="1" l="1"/>
  <c r="P89" i="1" s="1"/>
  <c r="O90" i="1"/>
  <c r="E90" i="1"/>
  <c r="B91" i="1"/>
  <c r="D91" i="1" s="1"/>
  <c r="C90" i="1"/>
  <c r="F90" i="1" l="1"/>
  <c r="P90" i="1" s="1"/>
  <c r="O91" i="1"/>
  <c r="E91" i="1"/>
  <c r="C91" i="1"/>
  <c r="B92" i="1"/>
  <c r="D92" i="1" s="1"/>
  <c r="F91" i="1" l="1"/>
  <c r="P91" i="1" s="1"/>
  <c r="O92" i="1"/>
  <c r="E92" i="1"/>
  <c r="B93" i="1"/>
  <c r="D93" i="1" s="1"/>
  <c r="C92" i="1"/>
  <c r="F92" i="1" l="1"/>
  <c r="P92" i="1" s="1"/>
  <c r="E93" i="1"/>
  <c r="O93" i="1"/>
  <c r="C93" i="1"/>
  <c r="B94" i="1"/>
  <c r="D94" i="1" s="1"/>
  <c r="F93" i="1" l="1"/>
  <c r="P93" i="1" s="1"/>
  <c r="O94" i="1"/>
  <c r="E94" i="1"/>
  <c r="B95" i="1"/>
  <c r="D95" i="1" s="1"/>
  <c r="C94" i="1"/>
  <c r="F94" i="1" l="1"/>
  <c r="P94" i="1" s="1"/>
  <c r="O95" i="1"/>
  <c r="E95" i="1"/>
  <c r="C95" i="1"/>
  <c r="B96" i="1"/>
  <c r="D96" i="1" s="1"/>
  <c r="F95" i="1" l="1"/>
  <c r="P95" i="1" s="1"/>
  <c r="O96" i="1"/>
  <c r="E96" i="1"/>
  <c r="C96" i="1"/>
  <c r="B97" i="1"/>
  <c r="D97" i="1" s="1"/>
  <c r="F96" i="1" l="1"/>
  <c r="P96" i="1" s="1"/>
  <c r="O97" i="1"/>
  <c r="E97" i="1"/>
  <c r="C97" i="1"/>
  <c r="B98" i="1"/>
  <c r="D98" i="1" s="1"/>
  <c r="F97" i="1" l="1"/>
  <c r="P97" i="1" s="1"/>
  <c r="O98" i="1"/>
  <c r="E98" i="1"/>
  <c r="B99" i="1"/>
  <c r="D99" i="1" s="1"/>
  <c r="C98" i="1"/>
  <c r="F98" i="1" l="1"/>
  <c r="P98" i="1" s="1"/>
  <c r="O99" i="1"/>
  <c r="E99" i="1"/>
  <c r="C99" i="1"/>
  <c r="B100" i="1"/>
  <c r="D100" i="1" s="1"/>
  <c r="F99" i="1" l="1"/>
  <c r="P99" i="1" s="1"/>
  <c r="O100" i="1"/>
  <c r="E100" i="1"/>
  <c r="C100" i="1"/>
  <c r="B101" i="1"/>
  <c r="D101" i="1" s="1"/>
  <c r="F100" i="1" l="1"/>
  <c r="P100" i="1" s="1"/>
  <c r="O101" i="1"/>
  <c r="E101" i="1"/>
  <c r="C101" i="1"/>
  <c r="B102" i="1"/>
  <c r="D102" i="1" s="1"/>
  <c r="F101" i="1" l="1"/>
  <c r="P101" i="1" s="1"/>
  <c r="O102" i="1"/>
  <c r="E102" i="1"/>
  <c r="C102" i="1"/>
  <c r="B103" i="1"/>
  <c r="D103" i="1" s="1"/>
  <c r="F102" i="1" l="1"/>
  <c r="P102" i="1" s="1"/>
  <c r="O103" i="1"/>
  <c r="E103" i="1"/>
  <c r="C103" i="1"/>
  <c r="B104" i="1"/>
  <c r="D104" i="1" s="1"/>
  <c r="F103" i="1" l="1"/>
  <c r="P103" i="1" s="1"/>
  <c r="O104" i="1"/>
  <c r="E104" i="1"/>
  <c r="C104" i="1"/>
  <c r="B105" i="1"/>
  <c r="D105" i="1" s="1"/>
  <c r="F104" i="1" l="1"/>
  <c r="P104" i="1" s="1"/>
  <c r="O105" i="1"/>
  <c r="E105" i="1"/>
  <c r="C105" i="1"/>
  <c r="B106" i="1"/>
  <c r="D106" i="1" s="1"/>
  <c r="F105" i="1" l="1"/>
  <c r="P105" i="1" s="1"/>
  <c r="O106" i="1"/>
  <c r="E106" i="1"/>
  <c r="C106" i="1"/>
  <c r="B107" i="1"/>
  <c r="D107" i="1" s="1"/>
  <c r="F106" i="1" l="1"/>
  <c r="P106" i="1" s="1"/>
  <c r="O107" i="1"/>
  <c r="E107" i="1"/>
  <c r="C107" i="1"/>
  <c r="B108" i="1"/>
  <c r="D108" i="1" s="1"/>
  <c r="F107" i="1" l="1"/>
  <c r="P107" i="1" s="1"/>
  <c r="O108" i="1"/>
  <c r="E108" i="1"/>
  <c r="C108" i="1"/>
  <c r="B109" i="1"/>
  <c r="D109" i="1" s="1"/>
  <c r="F108" i="1" l="1"/>
  <c r="P108" i="1" s="1"/>
  <c r="E109" i="1"/>
  <c r="O109" i="1"/>
  <c r="C109" i="1"/>
  <c r="B110" i="1"/>
  <c r="D110" i="1" s="1"/>
  <c r="F109" i="1" l="1"/>
  <c r="P109" i="1" s="1"/>
  <c r="O110" i="1"/>
  <c r="E110" i="1"/>
  <c r="C110" i="1"/>
  <c r="B111" i="1"/>
  <c r="D111" i="1" s="1"/>
  <c r="F110" i="1" l="1"/>
  <c r="P110" i="1" s="1"/>
  <c r="O111" i="1"/>
  <c r="E111" i="1"/>
  <c r="C111" i="1"/>
  <c r="B112" i="1"/>
  <c r="D112" i="1" s="1"/>
  <c r="F111" i="1" l="1"/>
  <c r="P111" i="1" s="1"/>
  <c r="O112" i="1"/>
  <c r="E112" i="1"/>
  <c r="C112" i="1"/>
  <c r="B113" i="1"/>
  <c r="D113" i="1" s="1"/>
  <c r="F112" i="1" l="1"/>
  <c r="P112" i="1" s="1"/>
  <c r="O113" i="1"/>
  <c r="E113" i="1"/>
  <c r="C113" i="1"/>
  <c r="B114" i="1"/>
  <c r="D114" i="1" s="1"/>
  <c r="F113" i="1" l="1"/>
  <c r="P113" i="1" s="1"/>
  <c r="O114" i="1"/>
  <c r="E114" i="1"/>
  <c r="B115" i="1"/>
  <c r="D115" i="1" s="1"/>
  <c r="C114" i="1"/>
  <c r="F114" i="1" l="1"/>
  <c r="P114" i="1" s="1"/>
  <c r="O115" i="1"/>
  <c r="E115" i="1"/>
  <c r="C115" i="1"/>
  <c r="B116" i="1"/>
  <c r="D116" i="1" s="1"/>
  <c r="F115" i="1" l="1"/>
  <c r="P115" i="1" s="1"/>
  <c r="O116" i="1"/>
  <c r="E116" i="1"/>
  <c r="C116" i="1"/>
  <c r="B117" i="1"/>
  <c r="D117" i="1" s="1"/>
  <c r="F116" i="1" l="1"/>
  <c r="P116" i="1" s="1"/>
  <c r="O117" i="1"/>
  <c r="E117" i="1"/>
  <c r="C117" i="1"/>
  <c r="B118" i="1"/>
  <c r="D118" i="1" s="1"/>
  <c r="F117" i="1" l="1"/>
  <c r="P117" i="1" s="1"/>
  <c r="O118" i="1"/>
  <c r="E118" i="1"/>
  <c r="C118" i="1"/>
  <c r="B119" i="1"/>
  <c r="D119" i="1" s="1"/>
  <c r="F118" i="1" l="1"/>
  <c r="P118" i="1" s="1"/>
  <c r="O119" i="1"/>
  <c r="E119" i="1"/>
  <c r="C119" i="1"/>
  <c r="B120" i="1"/>
  <c r="D120" i="1" s="1"/>
  <c r="F119" i="1" l="1"/>
  <c r="P119" i="1" s="1"/>
  <c r="O120" i="1"/>
  <c r="E120" i="1"/>
  <c r="C120" i="1"/>
  <c r="B121" i="1"/>
  <c r="D121" i="1" s="1"/>
  <c r="F120" i="1" l="1"/>
  <c r="P120" i="1" s="1"/>
  <c r="E121" i="1"/>
  <c r="O121" i="1"/>
  <c r="C121" i="1"/>
  <c r="B122" i="1"/>
  <c r="D122" i="1" s="1"/>
  <c r="F121" i="1" l="1"/>
  <c r="P121" i="1" s="1"/>
  <c r="O122" i="1"/>
  <c r="E122" i="1"/>
  <c r="C122" i="1"/>
  <c r="B123" i="1"/>
  <c r="D123" i="1" s="1"/>
  <c r="F122" i="1" l="1"/>
  <c r="P122" i="1" s="1"/>
  <c r="O123" i="1"/>
  <c r="E123" i="1"/>
  <c r="C123" i="1"/>
  <c r="B124" i="1"/>
  <c r="D124" i="1" s="1"/>
  <c r="F123" i="1" l="1"/>
  <c r="P123" i="1" s="1"/>
  <c r="O124" i="1"/>
  <c r="E124" i="1"/>
  <c r="C124" i="1"/>
  <c r="B125" i="1"/>
  <c r="D125" i="1" s="1"/>
  <c r="F124" i="1" l="1"/>
  <c r="P124" i="1" s="1"/>
  <c r="E125" i="1"/>
  <c r="O125" i="1"/>
  <c r="C125" i="1"/>
  <c r="B126" i="1"/>
  <c r="D126" i="1" s="1"/>
  <c r="F125" i="1" l="1"/>
  <c r="P125" i="1" s="1"/>
  <c r="O126" i="1"/>
  <c r="E126" i="1"/>
  <c r="C126" i="1"/>
  <c r="B127" i="1"/>
  <c r="D127" i="1" s="1"/>
  <c r="F126" i="1" l="1"/>
  <c r="P126" i="1" s="1"/>
  <c r="O127" i="1"/>
  <c r="E127" i="1"/>
  <c r="C127" i="1"/>
  <c r="B128" i="1"/>
  <c r="D128" i="1" s="1"/>
  <c r="F127" i="1" l="1"/>
  <c r="P127" i="1" s="1"/>
  <c r="O128" i="1"/>
  <c r="E128" i="1"/>
  <c r="C128" i="1"/>
  <c r="B129" i="1"/>
  <c r="D129" i="1" s="1"/>
  <c r="F128" i="1" l="1"/>
  <c r="P128" i="1" s="1"/>
  <c r="E129" i="1"/>
  <c r="O129" i="1"/>
  <c r="C129" i="1"/>
  <c r="B130" i="1"/>
  <c r="D130" i="1" s="1"/>
  <c r="F129" i="1" l="1"/>
  <c r="P129" i="1" s="1"/>
  <c r="O130" i="1"/>
  <c r="E130" i="1"/>
  <c r="C130" i="1"/>
  <c r="B131" i="1"/>
  <c r="D131" i="1" s="1"/>
  <c r="F130" i="1" l="1"/>
  <c r="P130" i="1" s="1"/>
  <c r="O131" i="1"/>
  <c r="E131" i="1"/>
  <c r="C131" i="1"/>
  <c r="B132" i="1"/>
  <c r="D132" i="1" s="1"/>
  <c r="F131" i="1" l="1"/>
  <c r="P131" i="1" s="1"/>
  <c r="O132" i="1"/>
  <c r="E132" i="1"/>
  <c r="C132" i="1"/>
  <c r="B133" i="1"/>
  <c r="D133" i="1" s="1"/>
  <c r="F132" i="1" l="1"/>
  <c r="P132" i="1" s="1"/>
  <c r="O133" i="1"/>
  <c r="E133" i="1"/>
  <c r="C133" i="1"/>
  <c r="B134" i="1"/>
  <c r="B135" i="1" l="1"/>
  <c r="D134" i="1"/>
  <c r="E10" i="1" s="1"/>
  <c r="F133" i="1"/>
  <c r="P133" i="1" s="1"/>
  <c r="O134" i="1"/>
  <c r="E134" i="1"/>
  <c r="C134" i="1"/>
  <c r="O135" i="1" l="1"/>
  <c r="C135" i="1"/>
  <c r="D135" i="1"/>
  <c r="E135" i="1"/>
  <c r="B136" i="1"/>
  <c r="F134" i="1"/>
  <c r="F135" i="1" l="1"/>
  <c r="P135" i="1" s="1"/>
  <c r="O136" i="1"/>
  <c r="E136" i="1"/>
  <c r="D136" i="1"/>
  <c r="C136" i="1"/>
  <c r="B137" i="1"/>
  <c r="P134" i="1"/>
  <c r="F136" i="1" l="1"/>
  <c r="P136" i="1" s="1"/>
  <c r="O137" i="1"/>
  <c r="B138" i="1"/>
  <c r="D137" i="1"/>
  <c r="C137" i="1"/>
  <c r="E137" i="1"/>
  <c r="F137" i="1" l="1"/>
  <c r="P137" i="1" s="1"/>
  <c r="O138" i="1"/>
  <c r="C138" i="1"/>
  <c r="B139" i="1"/>
  <c r="D138" i="1"/>
  <c r="E138" i="1"/>
  <c r="F138" i="1" l="1"/>
  <c r="P138" i="1" s="1"/>
  <c r="O139" i="1"/>
  <c r="E139" i="1"/>
  <c r="C139" i="1"/>
  <c r="B140" i="1"/>
  <c r="D139" i="1"/>
  <c r="F139" i="1" l="1"/>
  <c r="P139" i="1" s="1"/>
  <c r="O140" i="1"/>
  <c r="E140" i="1"/>
  <c r="C140" i="1"/>
  <c r="B141" i="1"/>
  <c r="D140" i="1"/>
  <c r="F140" i="1" l="1"/>
  <c r="P140" i="1" s="1"/>
  <c r="O141" i="1"/>
  <c r="D141" i="1"/>
  <c r="F141" i="1" s="1"/>
  <c r="P141" i="1" s="1"/>
  <c r="B142" i="1"/>
  <c r="E141" i="1"/>
  <c r="C141" i="1"/>
  <c r="O142" i="1" l="1"/>
  <c r="C142" i="1"/>
  <c r="E142" i="1"/>
  <c r="B143" i="1"/>
  <c r="D142" i="1"/>
  <c r="F142" i="1" l="1"/>
  <c r="P142" i="1" s="1"/>
  <c r="O143" i="1"/>
  <c r="D143" i="1"/>
  <c r="C143" i="1"/>
  <c r="B144" i="1"/>
  <c r="E143" i="1"/>
  <c r="F143" i="1" l="1"/>
  <c r="P143" i="1" s="1"/>
  <c r="O144" i="1"/>
  <c r="E144" i="1"/>
  <c r="B145" i="1"/>
  <c r="D144" i="1"/>
  <c r="C144" i="1"/>
  <c r="F144" i="1" l="1"/>
  <c r="P144" i="1" s="1"/>
  <c r="O145" i="1"/>
  <c r="D145" i="1"/>
  <c r="C145" i="1"/>
  <c r="E145" i="1"/>
  <c r="B146" i="1"/>
  <c r="F145" i="1" l="1"/>
  <c r="P145" i="1" s="1"/>
  <c r="O146" i="1"/>
  <c r="C146" i="1"/>
  <c r="E146" i="1"/>
  <c r="B147" i="1"/>
  <c r="D146" i="1"/>
  <c r="F146" i="1" l="1"/>
  <c r="P146" i="1" s="1"/>
  <c r="O147" i="1"/>
  <c r="E147" i="1"/>
  <c r="D147" i="1"/>
  <c r="C147" i="1"/>
  <c r="B148" i="1"/>
  <c r="F147" i="1" l="1"/>
  <c r="P147" i="1" s="1"/>
  <c r="O148" i="1"/>
  <c r="E148" i="1"/>
  <c r="D148" i="1"/>
  <c r="B149" i="1"/>
  <c r="C148" i="1"/>
  <c r="F148" i="1" l="1"/>
  <c r="P148" i="1" s="1"/>
  <c r="O149" i="1"/>
  <c r="D149" i="1"/>
  <c r="E149" i="1"/>
  <c r="C149" i="1"/>
  <c r="B150" i="1"/>
  <c r="F149" i="1" l="1"/>
  <c r="P149" i="1" s="1"/>
  <c r="O150" i="1"/>
  <c r="C150" i="1"/>
  <c r="B151" i="1"/>
  <c r="E150" i="1"/>
  <c r="D150" i="1"/>
  <c r="F150" i="1" l="1"/>
  <c r="P150" i="1" s="1"/>
  <c r="O151" i="1"/>
  <c r="D151" i="1"/>
  <c r="C151" i="1"/>
  <c r="B152" i="1"/>
  <c r="E151" i="1"/>
  <c r="F151" i="1" l="1"/>
  <c r="P151" i="1" s="1"/>
  <c r="O152" i="1"/>
  <c r="E152" i="1"/>
  <c r="B153" i="1"/>
  <c r="C152" i="1"/>
  <c r="D152" i="1"/>
  <c r="F152" i="1" l="1"/>
  <c r="P152" i="1" s="1"/>
  <c r="O153" i="1"/>
  <c r="D153" i="1"/>
  <c r="C153" i="1"/>
  <c r="E153" i="1"/>
  <c r="B154" i="1"/>
  <c r="F153" i="1" l="1"/>
  <c r="P153" i="1" s="1"/>
  <c r="O154" i="1"/>
  <c r="C154" i="1"/>
  <c r="B155" i="1"/>
  <c r="D154" i="1"/>
  <c r="E154" i="1"/>
  <c r="F154" i="1" l="1"/>
  <c r="P154" i="1" s="1"/>
  <c r="O155" i="1"/>
  <c r="E155" i="1"/>
  <c r="C155" i="1"/>
  <c r="D155" i="1"/>
  <c r="B156" i="1"/>
  <c r="F155" i="1" l="1"/>
  <c r="P155" i="1" s="1"/>
  <c r="O156" i="1"/>
  <c r="E156" i="1"/>
  <c r="C156" i="1"/>
  <c r="B157" i="1"/>
  <c r="D156" i="1"/>
  <c r="F156" i="1" s="1"/>
  <c r="P156" i="1" s="1"/>
  <c r="O157" i="1" l="1"/>
  <c r="D157" i="1"/>
  <c r="B158" i="1"/>
  <c r="E157" i="1"/>
  <c r="C157" i="1"/>
  <c r="F157" i="1" l="1"/>
  <c r="P157" i="1" s="1"/>
  <c r="O158" i="1"/>
  <c r="C158" i="1"/>
  <c r="B159" i="1"/>
  <c r="D158" i="1"/>
  <c r="E158" i="1"/>
  <c r="F158" i="1" l="1"/>
  <c r="P158" i="1" s="1"/>
  <c r="O159" i="1"/>
  <c r="D159" i="1"/>
  <c r="C159" i="1"/>
  <c r="E159" i="1"/>
  <c r="B160" i="1"/>
  <c r="F159" i="1" l="1"/>
  <c r="P159" i="1" s="1"/>
  <c r="O160" i="1"/>
  <c r="E160" i="1"/>
  <c r="B161" i="1"/>
  <c r="C160" i="1"/>
  <c r="D160" i="1"/>
  <c r="F160" i="1" l="1"/>
  <c r="P160" i="1" s="1"/>
  <c r="O161" i="1"/>
  <c r="D161" i="1"/>
  <c r="C161" i="1"/>
  <c r="E161" i="1"/>
  <c r="B162" i="1"/>
  <c r="F161" i="1" l="1"/>
  <c r="P161" i="1" s="1"/>
  <c r="O162" i="1"/>
  <c r="C162" i="1"/>
  <c r="E162" i="1"/>
  <c r="B163" i="1"/>
  <c r="D162" i="1"/>
  <c r="F162" i="1" l="1"/>
  <c r="P162" i="1" s="1"/>
  <c r="O163" i="1"/>
  <c r="E163" i="1"/>
  <c r="C163" i="1"/>
  <c r="D163" i="1"/>
  <c r="B164" i="1"/>
  <c r="F163" i="1" l="1"/>
  <c r="P163" i="1" s="1"/>
  <c r="O164" i="1"/>
  <c r="E164" i="1"/>
  <c r="D164" i="1"/>
  <c r="B165" i="1"/>
  <c r="C164" i="1"/>
  <c r="F164" i="1" l="1"/>
  <c r="P164" i="1" s="1"/>
  <c r="O165" i="1"/>
  <c r="D165" i="1"/>
  <c r="E165" i="1"/>
  <c r="C165" i="1"/>
  <c r="B166" i="1"/>
  <c r="F165" i="1" l="1"/>
  <c r="P165" i="1" s="1"/>
  <c r="O166" i="1"/>
  <c r="D166" i="1"/>
  <c r="E166" i="1"/>
  <c r="C166" i="1"/>
  <c r="B167" i="1"/>
  <c r="F166" i="1" l="1"/>
  <c r="P166" i="1" s="1"/>
  <c r="O167" i="1"/>
  <c r="D167" i="1"/>
  <c r="F167" i="1" s="1"/>
  <c r="P167" i="1" s="1"/>
  <c r="C167" i="1"/>
  <c r="B168" i="1"/>
  <c r="E167" i="1"/>
  <c r="O168" i="1" l="1"/>
  <c r="E168" i="1"/>
  <c r="B169" i="1"/>
  <c r="C168" i="1"/>
  <c r="D168" i="1"/>
  <c r="F168" i="1" l="1"/>
  <c r="P168" i="1" s="1"/>
  <c r="O169" i="1"/>
  <c r="D169" i="1"/>
  <c r="C169" i="1"/>
  <c r="E169" i="1"/>
  <c r="B170" i="1"/>
  <c r="F169" i="1" l="1"/>
  <c r="P169" i="1" s="1"/>
  <c r="O170" i="1"/>
  <c r="C170" i="1"/>
  <c r="B171" i="1"/>
  <c r="D170" i="1"/>
  <c r="E170" i="1"/>
  <c r="F170" i="1" l="1"/>
  <c r="P170" i="1" s="1"/>
  <c r="O171" i="1"/>
  <c r="E171" i="1"/>
  <c r="C171" i="1"/>
  <c r="B172" i="1"/>
  <c r="D171" i="1"/>
  <c r="F171" i="1" l="1"/>
  <c r="P171" i="1" s="1"/>
  <c r="O172" i="1"/>
  <c r="E172" i="1"/>
  <c r="C172" i="1"/>
  <c r="B173" i="1"/>
  <c r="D172" i="1"/>
  <c r="F172" i="1" l="1"/>
  <c r="P172" i="1" s="1"/>
  <c r="O173" i="1"/>
  <c r="D173" i="1"/>
  <c r="E173" i="1"/>
  <c r="B174" i="1"/>
  <c r="C173" i="1"/>
  <c r="F173" i="1" l="1"/>
  <c r="P173" i="1" s="1"/>
  <c r="O174" i="1"/>
  <c r="C174" i="1"/>
  <c r="E174" i="1"/>
  <c r="B175" i="1"/>
  <c r="D174" i="1"/>
  <c r="F174" i="1" l="1"/>
  <c r="P174" i="1" s="1"/>
  <c r="O175" i="1"/>
  <c r="D175" i="1"/>
  <c r="C175" i="1"/>
  <c r="E175" i="1"/>
  <c r="B176" i="1"/>
  <c r="F175" i="1" l="1"/>
  <c r="P175" i="1" s="1"/>
  <c r="O176" i="1"/>
  <c r="E176" i="1"/>
  <c r="B177" i="1"/>
  <c r="D176" i="1"/>
  <c r="C176" i="1"/>
  <c r="F176" i="1" l="1"/>
  <c r="P176" i="1" s="1"/>
  <c r="O177" i="1"/>
  <c r="D177" i="1"/>
  <c r="C177" i="1"/>
  <c r="B178" i="1"/>
  <c r="E177" i="1"/>
  <c r="F177" i="1" l="1"/>
  <c r="P177" i="1" s="1"/>
  <c r="O178" i="1"/>
  <c r="C178" i="1"/>
  <c r="E178" i="1"/>
  <c r="B179" i="1"/>
  <c r="D178" i="1"/>
  <c r="F178" i="1" l="1"/>
  <c r="P178" i="1" s="1"/>
  <c r="O179" i="1"/>
  <c r="E179" i="1"/>
  <c r="C179" i="1"/>
  <c r="D179" i="1"/>
  <c r="B180" i="1"/>
  <c r="F179" i="1" l="1"/>
  <c r="P179" i="1" s="1"/>
  <c r="O180" i="1"/>
  <c r="E180" i="1"/>
  <c r="C180" i="1"/>
  <c r="B181" i="1"/>
  <c r="D180" i="1"/>
  <c r="F180" i="1" l="1"/>
  <c r="P180" i="1" s="1"/>
  <c r="O181" i="1"/>
  <c r="D181" i="1"/>
  <c r="E181" i="1"/>
  <c r="C181" i="1"/>
  <c r="B182" i="1"/>
  <c r="F181" i="1" l="1"/>
  <c r="P181" i="1" s="1"/>
  <c r="O182" i="1"/>
  <c r="C182" i="1"/>
  <c r="B183" i="1"/>
  <c r="E182" i="1"/>
  <c r="D182" i="1"/>
  <c r="F182" i="1" l="1"/>
  <c r="P182" i="1" s="1"/>
  <c r="O183" i="1"/>
  <c r="E183" i="1"/>
  <c r="C183" i="1"/>
  <c r="B184" i="1"/>
  <c r="D183" i="1"/>
  <c r="F183" i="1" l="1"/>
  <c r="P183" i="1" s="1"/>
  <c r="O184" i="1"/>
  <c r="E184" i="1"/>
  <c r="B185" i="1"/>
  <c r="D184" i="1"/>
  <c r="C184" i="1"/>
  <c r="F184" i="1" l="1"/>
  <c r="P184" i="1" s="1"/>
  <c r="O185" i="1"/>
  <c r="D185" i="1"/>
  <c r="C185" i="1"/>
  <c r="E185" i="1"/>
  <c r="B186" i="1"/>
  <c r="F185" i="1" l="1"/>
  <c r="P185" i="1" s="1"/>
  <c r="O186" i="1"/>
  <c r="C186" i="1"/>
  <c r="E186" i="1"/>
  <c r="B187" i="1"/>
  <c r="D186" i="1"/>
  <c r="F186" i="1" l="1"/>
  <c r="P186" i="1" s="1"/>
  <c r="O187" i="1"/>
  <c r="E187" i="1"/>
  <c r="C187" i="1"/>
  <c r="D187" i="1"/>
  <c r="B188" i="1"/>
  <c r="F187" i="1" l="1"/>
  <c r="P187" i="1" s="1"/>
  <c r="O188" i="1"/>
  <c r="E188" i="1"/>
  <c r="C188" i="1"/>
  <c r="B189" i="1"/>
  <c r="D188" i="1"/>
  <c r="F188" i="1" l="1"/>
  <c r="P188" i="1" s="1"/>
  <c r="O189" i="1"/>
  <c r="D189" i="1"/>
  <c r="B190" i="1"/>
  <c r="E189" i="1"/>
  <c r="C189" i="1"/>
  <c r="F189" i="1" l="1"/>
  <c r="P189" i="1" s="1"/>
  <c r="O190" i="1"/>
  <c r="C190" i="1"/>
  <c r="B191" i="1"/>
  <c r="D190" i="1"/>
  <c r="E190" i="1"/>
  <c r="F190" i="1" l="1"/>
  <c r="P190" i="1" s="1"/>
  <c r="O191" i="1"/>
  <c r="C191" i="1"/>
  <c r="D191" i="1"/>
  <c r="B192" i="1"/>
  <c r="E191" i="1"/>
  <c r="F191" i="1" l="1"/>
  <c r="P191" i="1" s="1"/>
  <c r="O192" i="1"/>
  <c r="C192" i="1"/>
  <c r="E192" i="1"/>
  <c r="B193" i="1"/>
  <c r="D192" i="1"/>
  <c r="F192" i="1" l="1"/>
  <c r="P192" i="1" s="1"/>
  <c r="O193" i="1"/>
  <c r="E193" i="1"/>
  <c r="C193" i="1"/>
  <c r="B194" i="1"/>
  <c r="D193" i="1"/>
  <c r="F193" i="1" l="1"/>
  <c r="P193" i="1" s="1"/>
  <c r="O194" i="1"/>
  <c r="D194" i="1"/>
  <c r="B195" i="1"/>
  <c r="C194" i="1"/>
  <c r="E194" i="1"/>
  <c r="F194" i="1" l="1"/>
  <c r="P194" i="1" s="1"/>
  <c r="O195" i="1"/>
  <c r="C195" i="1"/>
  <c r="D195" i="1"/>
  <c r="F195" i="1" s="1"/>
  <c r="P195" i="1" s="1"/>
  <c r="B196" i="1"/>
  <c r="E195" i="1"/>
  <c r="O196" i="1" l="1"/>
  <c r="E196" i="1"/>
  <c r="B197" i="1"/>
  <c r="D196" i="1"/>
  <c r="C196" i="1"/>
  <c r="F196" i="1" l="1"/>
  <c r="P196" i="1" s="1"/>
  <c r="O197" i="1"/>
  <c r="E197" i="1"/>
  <c r="D197" i="1"/>
  <c r="B198" i="1"/>
  <c r="C197" i="1"/>
  <c r="F197" i="1" l="1"/>
  <c r="P197" i="1" s="1"/>
  <c r="O198" i="1"/>
  <c r="D198" i="1"/>
  <c r="E198" i="1"/>
  <c r="B199" i="1"/>
  <c r="C198" i="1"/>
  <c r="F198" i="1" l="1"/>
  <c r="P198" i="1" s="1"/>
  <c r="O199" i="1"/>
  <c r="C199" i="1"/>
  <c r="E199" i="1"/>
  <c r="B200" i="1"/>
  <c r="D199" i="1"/>
  <c r="F199" i="1" l="1"/>
  <c r="P199" i="1" s="1"/>
  <c r="O200" i="1"/>
  <c r="B201" i="1"/>
  <c r="C200" i="1"/>
  <c r="D200" i="1"/>
  <c r="E200" i="1"/>
  <c r="F200" i="1" l="1"/>
  <c r="P200" i="1" s="1"/>
  <c r="O201" i="1"/>
  <c r="E201" i="1"/>
  <c r="C201" i="1"/>
  <c r="D201" i="1"/>
  <c r="B202" i="1"/>
  <c r="F201" i="1" l="1"/>
  <c r="P201" i="1" s="1"/>
  <c r="O202" i="1"/>
  <c r="D202" i="1"/>
  <c r="C202" i="1"/>
  <c r="B203" i="1"/>
  <c r="E202" i="1"/>
  <c r="F202" i="1" l="1"/>
  <c r="P202" i="1" s="1"/>
  <c r="O203" i="1"/>
  <c r="C203" i="1"/>
  <c r="E203" i="1"/>
  <c r="B204" i="1"/>
  <c r="D203" i="1"/>
  <c r="F203" i="1" l="1"/>
  <c r="P203" i="1" s="1"/>
  <c r="O204" i="1"/>
  <c r="E204" i="1"/>
  <c r="C204" i="1"/>
  <c r="B205" i="1"/>
  <c r="D204" i="1"/>
  <c r="F204" i="1" l="1"/>
  <c r="P204" i="1" s="1"/>
  <c r="O205" i="1"/>
  <c r="E205" i="1"/>
  <c r="C205" i="1"/>
  <c r="D205" i="1"/>
  <c r="B206" i="1"/>
  <c r="F205" i="1" l="1"/>
  <c r="P205" i="1" s="1"/>
  <c r="O206" i="1"/>
  <c r="D206" i="1"/>
  <c r="E206" i="1"/>
  <c r="B207" i="1"/>
  <c r="C206" i="1"/>
  <c r="F206" i="1" l="1"/>
  <c r="P206" i="1" s="1"/>
  <c r="O207" i="1"/>
  <c r="C207" i="1"/>
  <c r="B208" i="1"/>
  <c r="D207" i="1"/>
  <c r="E207" i="1"/>
  <c r="F207" i="1" l="1"/>
  <c r="P207" i="1" s="1"/>
  <c r="O208" i="1"/>
  <c r="D208" i="1"/>
  <c r="C208" i="1"/>
  <c r="B209" i="1"/>
  <c r="E208" i="1"/>
  <c r="F208" i="1" l="1"/>
  <c r="P208" i="1" s="1"/>
  <c r="O209" i="1"/>
  <c r="E209" i="1"/>
  <c r="C209" i="1"/>
  <c r="D209" i="1"/>
  <c r="B210" i="1"/>
  <c r="F209" i="1" l="1"/>
  <c r="P209" i="1" s="1"/>
  <c r="O210" i="1"/>
  <c r="D210" i="1"/>
  <c r="F210" i="1" s="1"/>
  <c r="P210" i="1" s="1"/>
  <c r="B211" i="1"/>
  <c r="E210" i="1"/>
  <c r="C210" i="1"/>
  <c r="O211" i="1" l="1"/>
  <c r="C211" i="1"/>
  <c r="E211" i="1"/>
  <c r="B212" i="1"/>
  <c r="D211" i="1"/>
  <c r="F211" i="1" l="1"/>
  <c r="P211" i="1" s="1"/>
  <c r="O212" i="1"/>
  <c r="D212" i="1"/>
  <c r="F212" i="1" s="1"/>
  <c r="P212" i="1" s="1"/>
  <c r="C212" i="1"/>
  <c r="B213" i="1"/>
  <c r="E212" i="1"/>
  <c r="O213" i="1" l="1"/>
  <c r="E213" i="1"/>
  <c r="B214" i="1"/>
  <c r="C213" i="1"/>
  <c r="D213" i="1"/>
  <c r="F213" i="1" l="1"/>
  <c r="P213" i="1" s="1"/>
  <c r="O214" i="1"/>
  <c r="D214" i="1"/>
  <c r="E214" i="1"/>
  <c r="B215" i="1"/>
  <c r="C214" i="1"/>
  <c r="F214" i="1" l="1"/>
  <c r="P214" i="1" s="1"/>
  <c r="O215" i="1"/>
  <c r="C215" i="1"/>
  <c r="E215" i="1"/>
  <c r="B216" i="1"/>
  <c r="D215" i="1"/>
  <c r="F215" i="1" l="1"/>
  <c r="P215" i="1" s="1"/>
  <c r="O216" i="1"/>
  <c r="D216" i="1"/>
  <c r="F216" i="1" s="1"/>
  <c r="P216" i="1" s="1"/>
  <c r="C216" i="1"/>
  <c r="B217" i="1"/>
  <c r="E216" i="1"/>
  <c r="O217" i="1" l="1"/>
  <c r="E217" i="1"/>
  <c r="B218" i="1"/>
  <c r="C217" i="1"/>
  <c r="D217" i="1"/>
  <c r="F217" i="1" l="1"/>
  <c r="P217" i="1" s="1"/>
  <c r="O218" i="1"/>
  <c r="D218" i="1"/>
  <c r="E218" i="1"/>
  <c r="C218" i="1"/>
  <c r="B219" i="1"/>
  <c r="F218" i="1" l="1"/>
  <c r="P218" i="1" s="1"/>
  <c r="O219" i="1"/>
  <c r="C219" i="1"/>
  <c r="E219" i="1"/>
  <c r="B220" i="1"/>
  <c r="D219" i="1"/>
  <c r="F219" i="1" l="1"/>
  <c r="P219" i="1" s="1"/>
  <c r="O220" i="1"/>
  <c r="E220" i="1"/>
  <c r="C220" i="1"/>
  <c r="B221" i="1"/>
  <c r="D220" i="1"/>
  <c r="F220" i="1" l="1"/>
  <c r="P220" i="1" s="1"/>
  <c r="O221" i="1"/>
  <c r="E221" i="1"/>
  <c r="C221" i="1"/>
  <c r="D221" i="1"/>
  <c r="B222" i="1"/>
  <c r="F221" i="1" l="1"/>
  <c r="P221" i="1" s="1"/>
  <c r="O222" i="1"/>
  <c r="D222" i="1"/>
  <c r="E222" i="1"/>
  <c r="B223" i="1"/>
  <c r="C222" i="1"/>
  <c r="F222" i="1" l="1"/>
  <c r="P222" i="1" s="1"/>
  <c r="O223" i="1"/>
  <c r="C223" i="1"/>
  <c r="B224" i="1"/>
  <c r="D223" i="1"/>
  <c r="E223" i="1"/>
  <c r="F223" i="1" l="1"/>
  <c r="P223" i="1" s="1"/>
  <c r="O224" i="1"/>
  <c r="D224" i="1"/>
  <c r="C224" i="1"/>
  <c r="B225" i="1"/>
  <c r="E224" i="1"/>
  <c r="F224" i="1" l="1"/>
  <c r="P224" i="1" s="1"/>
  <c r="O225" i="1"/>
  <c r="E225" i="1"/>
  <c r="C225" i="1"/>
  <c r="D225" i="1"/>
  <c r="B226" i="1"/>
  <c r="F225" i="1" l="1"/>
  <c r="P225" i="1" s="1"/>
  <c r="O226" i="1"/>
  <c r="D226" i="1"/>
  <c r="B227" i="1"/>
  <c r="E226" i="1"/>
  <c r="C226" i="1"/>
  <c r="F226" i="1" l="1"/>
  <c r="P226" i="1" s="1"/>
  <c r="O227" i="1"/>
  <c r="C227" i="1"/>
  <c r="E227" i="1"/>
  <c r="B228" i="1"/>
  <c r="D227" i="1"/>
  <c r="F227" i="1" l="1"/>
  <c r="P227" i="1" s="1"/>
  <c r="O228" i="1"/>
  <c r="D228" i="1"/>
  <c r="C228" i="1"/>
  <c r="B229" i="1"/>
  <c r="E228" i="1"/>
  <c r="F228" i="1" l="1"/>
  <c r="P228" i="1" s="1"/>
  <c r="O229" i="1"/>
  <c r="E229" i="1"/>
  <c r="B230" i="1"/>
  <c r="C229" i="1"/>
  <c r="D229" i="1"/>
  <c r="F229" i="1" l="1"/>
  <c r="P229" i="1" s="1"/>
  <c r="O230" i="1"/>
  <c r="D230" i="1"/>
  <c r="E230" i="1"/>
  <c r="B231" i="1"/>
  <c r="C230" i="1"/>
  <c r="F230" i="1" l="1"/>
  <c r="P230" i="1" s="1"/>
  <c r="O231" i="1"/>
  <c r="C231" i="1"/>
  <c r="E231" i="1"/>
  <c r="B232" i="1"/>
  <c r="D231" i="1"/>
  <c r="F231" i="1" l="1"/>
  <c r="P231" i="1" s="1"/>
  <c r="O232" i="1"/>
  <c r="B233" i="1"/>
  <c r="C232" i="1"/>
  <c r="D232" i="1"/>
  <c r="E232" i="1"/>
  <c r="F232" i="1" l="1"/>
  <c r="P232" i="1" s="1"/>
  <c r="C233" i="1"/>
  <c r="O233" i="1"/>
  <c r="D233" i="1"/>
  <c r="F233" i="1" s="1"/>
  <c r="P233" i="1" s="1"/>
  <c r="E233" i="1"/>
  <c r="B234" i="1"/>
  <c r="O234" i="1" l="1"/>
  <c r="C234" i="1"/>
  <c r="D234" i="1"/>
  <c r="E234" i="1"/>
  <c r="B235" i="1"/>
  <c r="F234" i="1" l="1"/>
  <c r="P234" i="1" s="1"/>
  <c r="O235" i="1"/>
  <c r="E235" i="1"/>
  <c r="C235" i="1"/>
  <c r="B236" i="1"/>
  <c r="D235" i="1"/>
  <c r="F235" i="1" l="1"/>
  <c r="P235" i="1" s="1"/>
  <c r="O236" i="1"/>
  <c r="C236" i="1"/>
  <c r="B237" i="1"/>
  <c r="E236" i="1"/>
  <c r="D236" i="1"/>
  <c r="F236" i="1" l="1"/>
  <c r="P236" i="1" s="1"/>
  <c r="O237" i="1"/>
  <c r="C237" i="1"/>
  <c r="E237" i="1"/>
  <c r="B238" i="1"/>
  <c r="D237" i="1"/>
  <c r="F237" i="1" l="1"/>
  <c r="P237" i="1" s="1"/>
  <c r="O238" i="1"/>
  <c r="B239" i="1"/>
  <c r="C238" i="1"/>
  <c r="D238" i="1"/>
  <c r="E238" i="1"/>
  <c r="F238" i="1" l="1"/>
  <c r="P238" i="1" s="1"/>
  <c r="O239" i="1"/>
  <c r="B240" i="1"/>
  <c r="D239" i="1"/>
  <c r="F239" i="1" s="1"/>
  <c r="P239" i="1" s="1"/>
  <c r="E239" i="1"/>
  <c r="C239" i="1"/>
  <c r="O240" i="1" l="1"/>
  <c r="E240" i="1"/>
  <c r="C240" i="1"/>
  <c r="B241" i="1"/>
  <c r="D240" i="1"/>
  <c r="F240" i="1" l="1"/>
  <c r="P240" i="1" s="1"/>
  <c r="B242" i="1"/>
  <c r="O241" i="1"/>
  <c r="E241" i="1"/>
  <c r="C241" i="1"/>
  <c r="D241" i="1"/>
  <c r="F241" i="1" l="1"/>
  <c r="P241" i="1" s="1"/>
  <c r="C242" i="1"/>
  <c r="O242" i="1"/>
  <c r="E242" i="1"/>
  <c r="B243" i="1"/>
  <c r="D242" i="1"/>
  <c r="F242" i="1" l="1"/>
  <c r="P242" i="1" s="1"/>
  <c r="O243" i="1"/>
  <c r="D243" i="1"/>
  <c r="F243" i="1" s="1"/>
  <c r="P243" i="1" s="1"/>
  <c r="B244" i="1"/>
  <c r="E243" i="1"/>
  <c r="C243" i="1"/>
  <c r="O244" i="1" l="1"/>
  <c r="E244" i="1"/>
  <c r="D244" i="1"/>
  <c r="F244" i="1" s="1"/>
  <c r="P244" i="1" s="1"/>
  <c r="B245" i="1"/>
  <c r="C244" i="1"/>
  <c r="O245" i="1" l="1"/>
  <c r="C245" i="1"/>
  <c r="B246" i="1"/>
  <c r="E245" i="1"/>
  <c r="D245" i="1"/>
  <c r="F245" i="1" l="1"/>
  <c r="P245" i="1" s="1"/>
  <c r="O246" i="1"/>
  <c r="C246" i="1"/>
  <c r="B247" i="1"/>
  <c r="D246" i="1"/>
  <c r="E246" i="1"/>
  <c r="F246" i="1" l="1"/>
  <c r="P246" i="1" s="1"/>
  <c r="O247" i="1"/>
  <c r="B248" i="1"/>
  <c r="D247" i="1"/>
  <c r="F247" i="1" s="1"/>
  <c r="P247" i="1" s="1"/>
  <c r="E247" i="1"/>
  <c r="C247" i="1"/>
  <c r="O248" i="1" l="1"/>
  <c r="C248" i="1"/>
  <c r="D248" i="1"/>
  <c r="E248" i="1"/>
  <c r="B249" i="1"/>
  <c r="F248" i="1" l="1"/>
  <c r="P248" i="1" s="1"/>
  <c r="O249" i="1"/>
  <c r="D249" i="1"/>
  <c r="F249" i="1" s="1"/>
  <c r="P249" i="1" s="1"/>
  <c r="B250" i="1"/>
  <c r="C249" i="1"/>
  <c r="E249" i="1"/>
  <c r="O250" i="1" l="1"/>
  <c r="C250" i="1"/>
  <c r="D250" i="1"/>
  <c r="F250" i="1" s="1"/>
  <c r="P250" i="1" s="1"/>
  <c r="B251" i="1"/>
  <c r="E250" i="1"/>
  <c r="O251" i="1" l="1"/>
  <c r="C251" i="1"/>
  <c r="D251" i="1"/>
  <c r="E251" i="1"/>
  <c r="B252" i="1"/>
  <c r="F251" i="1" l="1"/>
  <c r="P251" i="1" s="1"/>
  <c r="O252" i="1"/>
  <c r="E252" i="1"/>
  <c r="B253" i="1"/>
  <c r="C252" i="1"/>
  <c r="D252" i="1"/>
  <c r="F252" i="1" l="1"/>
  <c r="P252" i="1" s="1"/>
  <c r="O253" i="1"/>
  <c r="D253" i="1"/>
  <c r="F253" i="1" s="1"/>
  <c r="P253" i="1" s="1"/>
  <c r="B254" i="1"/>
  <c r="E253" i="1"/>
  <c r="C253" i="1"/>
  <c r="O254" i="1" l="1"/>
  <c r="C254" i="1"/>
  <c r="E254" i="1"/>
  <c r="B255" i="1"/>
  <c r="D254" i="1"/>
  <c r="F254" i="1" l="1"/>
  <c r="P254" i="1" s="1"/>
  <c r="P9" i="1" s="1"/>
  <c r="D255" i="1"/>
  <c r="E255" i="1"/>
  <c r="C255" i="1"/>
  <c r="F255" i="1" l="1"/>
</calcChain>
</file>

<file path=xl/sharedStrings.xml><?xml version="1.0" encoding="utf-8"?>
<sst xmlns="http://schemas.openxmlformats.org/spreadsheetml/2006/main" count="16" uniqueCount="16">
  <si>
    <t>Saldo początkowe</t>
  </si>
  <si>
    <t>Okres</t>
  </si>
  <si>
    <t>Rata odsetkowa</t>
  </si>
  <si>
    <t>Rata kapitałowa</t>
  </si>
  <si>
    <t>Rata razem</t>
  </si>
  <si>
    <t>miesiąc</t>
  </si>
  <si>
    <t>rok</t>
  </si>
  <si>
    <t>kwartał</t>
  </si>
  <si>
    <t>IRR</t>
  </si>
  <si>
    <t>Rata płacona co:</t>
  </si>
  <si>
    <t>Kwota kredyt:</t>
  </si>
  <si>
    <t>Liczba rat:</t>
  </si>
  <si>
    <t>Oprocentowanie kredytu:</t>
  </si>
  <si>
    <t>Prowizja:</t>
  </si>
  <si>
    <t>Rzeczywisty koszt kredytu:</t>
  </si>
  <si>
    <t>Zapłacone odsetki: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</si>
</sst>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4" fontId="0" fillId="2" borderId="0" xfId="0" applyNumberFormat="1" applyFill="1" applyAlignment="1">
      <alignment horizontal="right"/>
    </xf>
    <xf numFmtId="10" fontId="0" fillId="2" borderId="0" xfId="0" applyNumberFormat="1" applyFill="1"/>
    <xf numFmtId="0" fontId="2" fillId="2" borderId="0" xfId="0" applyFont="1" applyFill="1" applyAlignment="1">
      <alignment horizontal="right"/>
    </xf>
    <xf numFmtId="10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43" fontId="0" fillId="2" borderId="0" xfId="0" applyNumberFormat="1" applyFill="1"/>
    <xf numFmtId="0" fontId="0" fillId="3" borderId="0" xfId="0" applyFill="1"/>
    <xf numFmtId="4" fontId="0" fillId="3" borderId="0" xfId="0" applyNumberFormat="1" applyFill="1"/>
    <xf numFmtId="0" fontId="0" fillId="3" borderId="0" xfId="0" applyFill="1" applyAlignment="1">
      <alignment horizontal="center"/>
    </xf>
    <xf numFmtId="0" fontId="1" fillId="3" borderId="0" xfId="0" applyFont="1" applyFill="1"/>
    <xf numFmtId="10" fontId="1" fillId="3" borderId="0" xfId="0" applyNumberFormat="1" applyFont="1" applyFill="1"/>
    <xf numFmtId="0" fontId="4" fillId="3" borderId="0" xfId="0" applyFont="1" applyFill="1"/>
    <xf numFmtId="4" fontId="3" fillId="3" borderId="0" xfId="0" applyNumberFormat="1" applyFont="1" applyFill="1"/>
    <xf numFmtId="10" fontId="4" fillId="3" borderId="0" xfId="0" applyNumberFormat="1" applyFont="1" applyFill="1" applyBorder="1"/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center"/>
    </xf>
    <xf numFmtId="164" fontId="4" fillId="3" borderId="0" xfId="0" applyNumberFormat="1" applyFont="1" applyFill="1" applyBorder="1"/>
    <xf numFmtId="4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0" fontId="1" fillId="2" borderId="1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E$5" fmlaRange="$P$2:$P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4</xdr:row>
          <xdr:rowOff>9525</xdr:rowOff>
        </xdr:from>
        <xdr:to>
          <xdr:col>4</xdr:col>
          <xdr:colOff>1428750</xdr:colOff>
          <xdr:row>4</xdr:row>
          <xdr:rowOff>209550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B2:P255"/>
  <sheetViews>
    <sheetView showRowColHeaders="0" tabSelected="1" zoomScaleNormal="100" workbookViewId="0">
      <pane ySplit="14" topLeftCell="A15" activePane="bottomLeft" state="frozen"/>
      <selection pane="bottomLeft" activeCell="R20" sqref="R20"/>
    </sheetView>
  </sheetViews>
  <sheetFormatPr defaultRowHeight="15" x14ac:dyDescent="0.25"/>
  <cols>
    <col min="1" max="1" width="9.140625" style="1" customWidth="1"/>
    <col min="2" max="2" width="9.140625" style="1"/>
    <col min="3" max="3" width="17.5703125" style="1" customWidth="1"/>
    <col min="4" max="4" width="20" style="2" customWidth="1"/>
    <col min="5" max="5" width="21.5703125" style="1" customWidth="1"/>
    <col min="6" max="6" width="13.5703125" style="3" customWidth="1"/>
    <col min="7" max="7" width="15.85546875" style="1" customWidth="1"/>
    <col min="8" max="13" width="9.140625" style="1"/>
    <col min="14" max="14" width="9.140625" style="4"/>
    <col min="15" max="15" width="13.28515625" style="5" hidden="1" customWidth="1"/>
    <col min="16" max="16" width="11" style="4" hidden="1" customWidth="1"/>
    <col min="17" max="16384" width="9.140625" style="1"/>
  </cols>
  <sheetData>
    <row r="2" spans="2:16" x14ac:dyDescent="0.25">
      <c r="B2" s="11"/>
      <c r="C2" s="11"/>
      <c r="D2" s="12"/>
      <c r="E2" s="11"/>
      <c r="F2" s="13"/>
      <c r="P2" s="4" t="s">
        <v>6</v>
      </c>
    </row>
    <row r="3" spans="2:16" ht="15.75" x14ac:dyDescent="0.25">
      <c r="B3" s="11"/>
      <c r="C3" s="16" t="s">
        <v>10</v>
      </c>
      <c r="D3" s="12"/>
      <c r="E3" s="22">
        <v>450000</v>
      </c>
      <c r="F3" s="13"/>
      <c r="P3" s="4" t="s">
        <v>7</v>
      </c>
    </row>
    <row r="4" spans="2:16" ht="15.75" x14ac:dyDescent="0.25">
      <c r="B4" s="11"/>
      <c r="C4" s="16" t="s">
        <v>11</v>
      </c>
      <c r="D4" s="12"/>
      <c r="E4" s="23">
        <v>60</v>
      </c>
      <c r="F4" s="13"/>
      <c r="P4" s="4" t="s">
        <v>5</v>
      </c>
    </row>
    <row r="5" spans="2:16" ht="18.600000000000001" customHeight="1" x14ac:dyDescent="0.25">
      <c r="B5" s="11"/>
      <c r="C5" s="16" t="s">
        <v>9</v>
      </c>
      <c r="D5" s="12"/>
      <c r="E5" s="25">
        <v>3</v>
      </c>
      <c r="F5" s="13"/>
      <c r="P5" s="4">
        <f>IF(E5=1,1,IF(E5=2,4,IF(E5=3,12,1)))</f>
        <v>12</v>
      </c>
    </row>
    <row r="6" spans="2:16" ht="15.75" x14ac:dyDescent="0.25">
      <c r="B6" s="11"/>
      <c r="C6" s="16" t="s">
        <v>12</v>
      </c>
      <c r="D6" s="12"/>
      <c r="E6" s="24">
        <v>0.04</v>
      </c>
      <c r="F6" s="13"/>
    </row>
    <row r="7" spans="2:16" ht="15.75" x14ac:dyDescent="0.25">
      <c r="B7" s="11"/>
      <c r="C7" s="16" t="s">
        <v>13</v>
      </c>
      <c r="D7" s="12"/>
      <c r="E7" s="24">
        <v>1.4999999999999999E-2</v>
      </c>
      <c r="F7" s="13"/>
    </row>
    <row r="8" spans="2:16" ht="15.75" x14ac:dyDescent="0.25">
      <c r="B8" s="11"/>
      <c r="C8" s="14"/>
      <c r="D8" s="12"/>
      <c r="E8" s="15"/>
      <c r="F8" s="13"/>
    </row>
    <row r="9" spans="2:16" ht="15.75" x14ac:dyDescent="0.25">
      <c r="B9" s="11"/>
      <c r="C9" s="16" t="s">
        <v>14</v>
      </c>
      <c r="D9" s="17"/>
      <c r="E9" s="18">
        <f>RATE($E$4,-$F$15,$E$3*(1-$E$7))*P5</f>
        <v>4.6185566422494356E-2</v>
      </c>
      <c r="F9" s="13"/>
      <c r="I9" s="2"/>
      <c r="O9" s="7" t="s">
        <v>8</v>
      </c>
      <c r="P9" s="8">
        <f>IRR(P14:P254)*P5</f>
        <v>4.6185566422484392E-2</v>
      </c>
    </row>
    <row r="10" spans="2:16" ht="15.75" x14ac:dyDescent="0.25">
      <c r="B10" s="11"/>
      <c r="C10" s="16" t="s">
        <v>15</v>
      </c>
      <c r="D10" s="17"/>
      <c r="E10" s="21">
        <f>SUM(D15:D134)</f>
        <v>47246.095492191496</v>
      </c>
      <c r="F10" s="13"/>
      <c r="I10" s="2"/>
      <c r="O10" s="7"/>
      <c r="P10" s="8"/>
    </row>
    <row r="11" spans="2:16" x14ac:dyDescent="0.25">
      <c r="B11" s="11"/>
      <c r="C11" s="11"/>
      <c r="D11" s="12"/>
      <c r="E11" s="11"/>
      <c r="F11" s="13"/>
      <c r="I11" s="6"/>
      <c r="O11" s="1"/>
      <c r="P11" s="1"/>
    </row>
    <row r="12" spans="2:16" x14ac:dyDescent="0.25">
      <c r="O12" s="4"/>
      <c r="P12" s="5"/>
    </row>
    <row r="13" spans="2:16" x14ac:dyDescent="0.25">
      <c r="O13" s="4"/>
      <c r="P13" s="5"/>
    </row>
    <row r="14" spans="2:16" s="3" customFormat="1" x14ac:dyDescent="0.25">
      <c r="B14" s="19" t="s">
        <v>1</v>
      </c>
      <c r="C14" s="20" t="s">
        <v>0</v>
      </c>
      <c r="D14" s="19" t="s">
        <v>2</v>
      </c>
      <c r="E14" s="19" t="s">
        <v>3</v>
      </c>
      <c r="F14" s="19" t="s">
        <v>4</v>
      </c>
      <c r="O14" s="4">
        <v>0</v>
      </c>
      <c r="P14" s="5">
        <f>E3*(1-E7)</f>
        <v>443250</v>
      </c>
    </row>
    <row r="15" spans="2:16" x14ac:dyDescent="0.25">
      <c r="B15" s="3">
        <v>1</v>
      </c>
      <c r="C15" s="10">
        <f>E3</f>
        <v>450000</v>
      </c>
      <c r="D15" s="2">
        <f>IPMT($E$6/$P$5,B15,$E$4,-$E$3)</f>
        <v>1500.0000000000002</v>
      </c>
      <c r="E15" s="9">
        <f>PPMT($E$6/$P$5,B15,$E$4,-$E$3)</f>
        <v>6787.4349248698591</v>
      </c>
      <c r="F15" s="2">
        <f>D15+E15</f>
        <v>8287.43492486986</v>
      </c>
      <c r="O15" s="4">
        <f t="shared" ref="O15:O46" si="0">B15</f>
        <v>1</v>
      </c>
      <c r="P15" s="5">
        <f>-F15</f>
        <v>-8287.43492486986</v>
      </c>
    </row>
    <row r="16" spans="2:16" x14ac:dyDescent="0.25">
      <c r="B16" s="3">
        <f>IF(B15&lt;=$E$4-1,B15+1,"")</f>
        <v>2</v>
      </c>
      <c r="C16" s="10">
        <f>IF(B16="","",C15-E15)</f>
        <v>443212.56507513014</v>
      </c>
      <c r="D16" s="2">
        <f>IF(B16="","",IPMT($E$6/$P$5,B16,$E$4,-$E$3))</f>
        <v>1477.3752169171005</v>
      </c>
      <c r="E16" s="9">
        <f>IF(B16="","",PPMT($E$6/$P$5,B16,$E$4,-$E$3))</f>
        <v>6810.0597079527588</v>
      </c>
      <c r="F16" s="2">
        <f>IF(B16="","",D16+E16)</f>
        <v>8287.43492486986</v>
      </c>
      <c r="O16" s="4">
        <f t="shared" si="0"/>
        <v>2</v>
      </c>
      <c r="P16" s="5">
        <f>IF(B16="",0,-F16)</f>
        <v>-8287.43492486986</v>
      </c>
    </row>
    <row r="17" spans="2:16" x14ac:dyDescent="0.25">
      <c r="B17" s="3">
        <f t="shared" ref="B17:B81" si="1">IF(B16&lt;=$E$4-1,B16+1,"")</f>
        <v>3</v>
      </c>
      <c r="C17" s="10">
        <f t="shared" ref="C17:C80" si="2">IF(B17="","",C16-E16)</f>
        <v>436402.50536717736</v>
      </c>
      <c r="D17" s="2">
        <f t="shared" ref="D17:D80" si="3">IF(B17="","",IPMT($E$6/$P$5,B17,$E$4,-$E$3))</f>
        <v>1454.6750178905916</v>
      </c>
      <c r="E17" s="9">
        <f t="shared" ref="E17:E80" si="4">IF(B17="","",PPMT($E$6/$P$5,B17,$E$4,-$E$3))</f>
        <v>6832.7599069792677</v>
      </c>
      <c r="F17" s="2">
        <f t="shared" ref="F17:F80" si="5">IF(B17="","",D17+E17)</f>
        <v>8287.43492486986</v>
      </c>
      <c r="O17" s="4">
        <f t="shared" si="0"/>
        <v>3</v>
      </c>
      <c r="P17" s="5">
        <f t="shared" ref="P17:P80" si="6">IF(B17="",0,-F17)</f>
        <v>-8287.43492486986</v>
      </c>
    </row>
    <row r="18" spans="2:16" x14ac:dyDescent="0.25">
      <c r="B18" s="3">
        <f t="shared" si="1"/>
        <v>4</v>
      </c>
      <c r="C18" s="10">
        <f t="shared" si="2"/>
        <v>429569.74546019809</v>
      </c>
      <c r="D18" s="2">
        <f t="shared" si="3"/>
        <v>1431.899151533994</v>
      </c>
      <c r="E18" s="9">
        <f t="shared" si="4"/>
        <v>6855.535773335866</v>
      </c>
      <c r="F18" s="2">
        <f t="shared" si="5"/>
        <v>8287.43492486986</v>
      </c>
      <c r="O18" s="4">
        <f t="shared" si="0"/>
        <v>4</v>
      </c>
      <c r="P18" s="5">
        <f t="shared" si="6"/>
        <v>-8287.43492486986</v>
      </c>
    </row>
    <row r="19" spans="2:16" x14ac:dyDescent="0.25">
      <c r="B19" s="3">
        <f t="shared" si="1"/>
        <v>5</v>
      </c>
      <c r="C19" s="10">
        <f t="shared" si="2"/>
        <v>422714.20968686225</v>
      </c>
      <c r="D19" s="2">
        <f t="shared" si="3"/>
        <v>1409.0473656228742</v>
      </c>
      <c r="E19" s="9">
        <f t="shared" si="4"/>
        <v>6878.3875592469849</v>
      </c>
      <c r="F19" s="2">
        <f t="shared" si="5"/>
        <v>8287.43492486986</v>
      </c>
      <c r="O19" s="4">
        <f t="shared" si="0"/>
        <v>5</v>
      </c>
      <c r="P19" s="5">
        <f t="shared" si="6"/>
        <v>-8287.43492486986</v>
      </c>
    </row>
    <row r="20" spans="2:16" x14ac:dyDescent="0.25">
      <c r="B20" s="3">
        <f t="shared" si="1"/>
        <v>6</v>
      </c>
      <c r="C20" s="10">
        <f t="shared" si="2"/>
        <v>415835.82212761528</v>
      </c>
      <c r="D20" s="2">
        <f t="shared" si="3"/>
        <v>1386.1194070920512</v>
      </c>
      <c r="E20" s="9">
        <f t="shared" si="4"/>
        <v>6901.315517777809</v>
      </c>
      <c r="F20" s="2">
        <f t="shared" si="5"/>
        <v>8287.43492486986</v>
      </c>
      <c r="O20" s="4">
        <f t="shared" si="0"/>
        <v>6</v>
      </c>
      <c r="P20" s="5">
        <f t="shared" si="6"/>
        <v>-8287.43492486986</v>
      </c>
    </row>
    <row r="21" spans="2:16" x14ac:dyDescent="0.25">
      <c r="B21" s="3">
        <f t="shared" si="1"/>
        <v>7</v>
      </c>
      <c r="C21" s="10">
        <f t="shared" si="2"/>
        <v>408934.50660983747</v>
      </c>
      <c r="D21" s="2">
        <f t="shared" si="3"/>
        <v>1363.1150220327916</v>
      </c>
      <c r="E21" s="9">
        <f t="shared" si="4"/>
        <v>6924.3199028370673</v>
      </c>
      <c r="F21" s="2">
        <f t="shared" si="5"/>
        <v>8287.4349248698582</v>
      </c>
      <c r="O21" s="4">
        <f t="shared" si="0"/>
        <v>7</v>
      </c>
      <c r="P21" s="5">
        <f t="shared" si="6"/>
        <v>-8287.4349248698582</v>
      </c>
    </row>
    <row r="22" spans="2:16" x14ac:dyDescent="0.25">
      <c r="B22" s="3">
        <f t="shared" si="1"/>
        <v>8</v>
      </c>
      <c r="C22" s="10">
        <f t="shared" si="2"/>
        <v>402010.18670700042</v>
      </c>
      <c r="D22" s="2">
        <f t="shared" si="3"/>
        <v>1340.0339556900017</v>
      </c>
      <c r="E22" s="9">
        <f t="shared" si="4"/>
        <v>6947.4009691798574</v>
      </c>
      <c r="F22" s="2">
        <f t="shared" si="5"/>
        <v>8287.43492486986</v>
      </c>
      <c r="G22" s="10"/>
      <c r="O22" s="4">
        <f t="shared" si="0"/>
        <v>8</v>
      </c>
      <c r="P22" s="5">
        <f t="shared" si="6"/>
        <v>-8287.43492486986</v>
      </c>
    </row>
    <row r="23" spans="2:16" x14ac:dyDescent="0.25">
      <c r="B23" s="3">
        <f t="shared" si="1"/>
        <v>9</v>
      </c>
      <c r="C23" s="10">
        <f t="shared" si="2"/>
        <v>395062.78573782055</v>
      </c>
      <c r="D23" s="2">
        <f t="shared" si="3"/>
        <v>1316.875952459402</v>
      </c>
      <c r="E23" s="9">
        <f t="shared" si="4"/>
        <v>6970.5589724104575</v>
      </c>
      <c r="F23" s="2">
        <f t="shared" si="5"/>
        <v>8287.43492486986</v>
      </c>
      <c r="O23" s="4">
        <f t="shared" si="0"/>
        <v>9</v>
      </c>
      <c r="P23" s="5">
        <f t="shared" si="6"/>
        <v>-8287.43492486986</v>
      </c>
    </row>
    <row r="24" spans="2:16" x14ac:dyDescent="0.25">
      <c r="B24" s="3">
        <f t="shared" si="1"/>
        <v>10</v>
      </c>
      <c r="C24" s="10">
        <f t="shared" si="2"/>
        <v>388092.2267654101</v>
      </c>
      <c r="D24" s="2">
        <f t="shared" si="3"/>
        <v>1293.6407558847006</v>
      </c>
      <c r="E24" s="9">
        <f t="shared" si="4"/>
        <v>6993.7941689851586</v>
      </c>
      <c r="F24" s="2">
        <f t="shared" si="5"/>
        <v>8287.43492486986</v>
      </c>
      <c r="O24" s="4">
        <f t="shared" si="0"/>
        <v>10</v>
      </c>
      <c r="P24" s="5">
        <f t="shared" si="6"/>
        <v>-8287.43492486986</v>
      </c>
    </row>
    <row r="25" spans="2:16" x14ac:dyDescent="0.25">
      <c r="B25" s="3">
        <f t="shared" si="1"/>
        <v>11</v>
      </c>
      <c r="C25" s="10">
        <f t="shared" si="2"/>
        <v>381098.43259642494</v>
      </c>
      <c r="D25" s="2">
        <f t="shared" si="3"/>
        <v>1270.3281086547502</v>
      </c>
      <c r="E25" s="9">
        <f t="shared" si="4"/>
        <v>7017.1068162151087</v>
      </c>
      <c r="F25" s="2">
        <f t="shared" si="5"/>
        <v>8287.4349248698582</v>
      </c>
      <c r="O25" s="4">
        <f t="shared" si="0"/>
        <v>11</v>
      </c>
      <c r="P25" s="5">
        <f t="shared" si="6"/>
        <v>-8287.4349248698582</v>
      </c>
    </row>
    <row r="26" spans="2:16" x14ac:dyDescent="0.25">
      <c r="B26" s="3">
        <f t="shared" si="1"/>
        <v>12</v>
      </c>
      <c r="C26" s="10">
        <f t="shared" si="2"/>
        <v>374081.32578020985</v>
      </c>
      <c r="D26" s="2">
        <f t="shared" si="3"/>
        <v>1246.9377526006997</v>
      </c>
      <c r="E26" s="9">
        <f t="shared" si="4"/>
        <v>7040.4971722691589</v>
      </c>
      <c r="F26" s="2">
        <f t="shared" si="5"/>
        <v>8287.4349248698582</v>
      </c>
      <c r="O26" s="4">
        <f t="shared" si="0"/>
        <v>12</v>
      </c>
      <c r="P26" s="5">
        <f t="shared" si="6"/>
        <v>-8287.4349248698582</v>
      </c>
    </row>
    <row r="27" spans="2:16" x14ac:dyDescent="0.25">
      <c r="B27" s="3">
        <f t="shared" si="1"/>
        <v>13</v>
      </c>
      <c r="C27" s="10">
        <f t="shared" si="2"/>
        <v>367040.8286079407</v>
      </c>
      <c r="D27" s="2">
        <f t="shared" si="3"/>
        <v>1223.4694286931358</v>
      </c>
      <c r="E27" s="9">
        <f t="shared" si="4"/>
        <v>7063.9654961767237</v>
      </c>
      <c r="F27" s="2">
        <f t="shared" si="5"/>
        <v>8287.43492486986</v>
      </c>
      <c r="O27" s="4">
        <f t="shared" si="0"/>
        <v>13</v>
      </c>
      <c r="P27" s="5">
        <f t="shared" si="6"/>
        <v>-8287.43492486986</v>
      </c>
    </row>
    <row r="28" spans="2:16" x14ac:dyDescent="0.25">
      <c r="B28" s="3">
        <f t="shared" si="1"/>
        <v>14</v>
      </c>
      <c r="C28" s="10">
        <f t="shared" si="2"/>
        <v>359976.86311176396</v>
      </c>
      <c r="D28" s="2">
        <f t="shared" si="3"/>
        <v>1199.9228770392133</v>
      </c>
      <c r="E28" s="9">
        <f t="shared" si="4"/>
        <v>7087.5120478306453</v>
      </c>
      <c r="F28" s="2">
        <f t="shared" si="5"/>
        <v>8287.4349248698582</v>
      </c>
      <c r="H28" s="2"/>
      <c r="I28" s="2"/>
      <c r="O28" s="4">
        <f t="shared" si="0"/>
        <v>14</v>
      </c>
      <c r="P28" s="5">
        <f t="shared" si="6"/>
        <v>-8287.4349248698582</v>
      </c>
    </row>
    <row r="29" spans="2:16" x14ac:dyDescent="0.25">
      <c r="B29" s="3">
        <f t="shared" si="1"/>
        <v>15</v>
      </c>
      <c r="C29" s="10">
        <f t="shared" si="2"/>
        <v>352889.35106393334</v>
      </c>
      <c r="D29" s="2">
        <f t="shared" si="3"/>
        <v>1176.2978368797776</v>
      </c>
      <c r="E29" s="9">
        <f t="shared" si="4"/>
        <v>7111.1370879900815</v>
      </c>
      <c r="F29" s="2">
        <f t="shared" si="5"/>
        <v>8287.43492486986</v>
      </c>
      <c r="H29" s="2"/>
      <c r="I29" s="2"/>
      <c r="O29" s="4">
        <f t="shared" si="0"/>
        <v>15</v>
      </c>
      <c r="P29" s="5">
        <f t="shared" si="6"/>
        <v>-8287.43492486986</v>
      </c>
    </row>
    <row r="30" spans="2:16" x14ac:dyDescent="0.25">
      <c r="B30" s="3">
        <f t="shared" si="1"/>
        <v>16</v>
      </c>
      <c r="C30" s="10">
        <f t="shared" si="2"/>
        <v>345778.21397594328</v>
      </c>
      <c r="D30" s="2">
        <f t="shared" si="3"/>
        <v>1152.5940465864776</v>
      </c>
      <c r="E30" s="9">
        <f t="shared" si="4"/>
        <v>7134.8408782833822</v>
      </c>
      <c r="F30" s="2">
        <f t="shared" si="5"/>
        <v>8287.43492486986</v>
      </c>
      <c r="H30" s="2"/>
      <c r="I30" s="2"/>
      <c r="O30" s="4">
        <f t="shared" si="0"/>
        <v>16</v>
      </c>
      <c r="P30" s="5">
        <f t="shared" si="6"/>
        <v>-8287.43492486986</v>
      </c>
    </row>
    <row r="31" spans="2:16" x14ac:dyDescent="0.25">
      <c r="B31" s="3">
        <f t="shared" si="1"/>
        <v>17</v>
      </c>
      <c r="C31" s="10">
        <f t="shared" si="2"/>
        <v>338643.3730976599</v>
      </c>
      <c r="D31" s="2">
        <f t="shared" si="3"/>
        <v>1128.8112436588665</v>
      </c>
      <c r="E31" s="9">
        <f t="shared" si="4"/>
        <v>7158.6236812109928</v>
      </c>
      <c r="F31" s="2">
        <f t="shared" si="5"/>
        <v>8287.43492486986</v>
      </c>
      <c r="H31" s="2"/>
      <c r="I31" s="2"/>
      <c r="O31" s="4">
        <f t="shared" si="0"/>
        <v>17</v>
      </c>
      <c r="P31" s="5">
        <f t="shared" si="6"/>
        <v>-8287.43492486986</v>
      </c>
    </row>
    <row r="32" spans="2:16" x14ac:dyDescent="0.25">
      <c r="B32" s="3">
        <f t="shared" si="1"/>
        <v>18</v>
      </c>
      <c r="C32" s="10">
        <f t="shared" si="2"/>
        <v>331484.74941644893</v>
      </c>
      <c r="D32" s="2">
        <f t="shared" si="3"/>
        <v>1104.9491647214963</v>
      </c>
      <c r="E32" s="9">
        <f t="shared" si="4"/>
        <v>7182.4857601483636</v>
      </c>
      <c r="F32" s="2">
        <f t="shared" si="5"/>
        <v>8287.43492486986</v>
      </c>
      <c r="H32" s="2"/>
      <c r="I32" s="2"/>
      <c r="O32" s="4">
        <f t="shared" si="0"/>
        <v>18</v>
      </c>
      <c r="P32" s="5">
        <f t="shared" si="6"/>
        <v>-8287.43492486986</v>
      </c>
    </row>
    <row r="33" spans="2:16" x14ac:dyDescent="0.25">
      <c r="B33" s="3">
        <f t="shared" si="1"/>
        <v>19</v>
      </c>
      <c r="C33" s="10">
        <f t="shared" si="2"/>
        <v>324302.26365630055</v>
      </c>
      <c r="D33" s="2">
        <f t="shared" si="3"/>
        <v>1081.0075455210017</v>
      </c>
      <c r="E33" s="9">
        <f t="shared" si="4"/>
        <v>7206.4273793488574</v>
      </c>
      <c r="F33" s="2">
        <f t="shared" si="5"/>
        <v>8287.43492486986</v>
      </c>
      <c r="G33" s="2"/>
      <c r="H33" s="2"/>
      <c r="I33" s="2"/>
      <c r="O33" s="4">
        <f t="shared" si="0"/>
        <v>19</v>
      </c>
      <c r="P33" s="5">
        <f t="shared" si="6"/>
        <v>-8287.43492486986</v>
      </c>
    </row>
    <row r="34" spans="2:16" x14ac:dyDescent="0.25">
      <c r="B34" s="3">
        <f t="shared" si="1"/>
        <v>20</v>
      </c>
      <c r="C34" s="10">
        <f t="shared" si="2"/>
        <v>317095.83627695171</v>
      </c>
      <c r="D34" s="2">
        <f t="shared" si="3"/>
        <v>1056.9861209231722</v>
      </c>
      <c r="E34" s="9">
        <f t="shared" si="4"/>
        <v>7230.4488039466869</v>
      </c>
      <c r="F34" s="2">
        <f t="shared" si="5"/>
        <v>8287.43492486986</v>
      </c>
      <c r="G34" s="2"/>
      <c r="H34" s="2"/>
      <c r="I34" s="2"/>
      <c r="O34" s="4">
        <f t="shared" si="0"/>
        <v>20</v>
      </c>
      <c r="P34" s="5">
        <f t="shared" si="6"/>
        <v>-8287.43492486986</v>
      </c>
    </row>
    <row r="35" spans="2:16" x14ac:dyDescent="0.25">
      <c r="B35" s="3">
        <f t="shared" si="1"/>
        <v>21</v>
      </c>
      <c r="C35" s="10">
        <f t="shared" si="2"/>
        <v>309865.38747300504</v>
      </c>
      <c r="D35" s="2">
        <f t="shared" si="3"/>
        <v>1032.8846249100166</v>
      </c>
      <c r="E35" s="9">
        <f t="shared" si="4"/>
        <v>7254.550299959843</v>
      </c>
      <c r="F35" s="2">
        <f t="shared" si="5"/>
        <v>8287.43492486986</v>
      </c>
      <c r="G35" s="2"/>
      <c r="H35" s="2"/>
      <c r="I35" s="2"/>
      <c r="O35" s="4">
        <f t="shared" si="0"/>
        <v>21</v>
      </c>
      <c r="P35" s="5">
        <f t="shared" si="6"/>
        <v>-8287.43492486986</v>
      </c>
    </row>
    <row r="36" spans="2:16" x14ac:dyDescent="0.25">
      <c r="B36" s="3">
        <f t="shared" si="1"/>
        <v>22</v>
      </c>
      <c r="C36" s="10">
        <f t="shared" si="2"/>
        <v>302610.83717304521</v>
      </c>
      <c r="D36" s="2">
        <f t="shared" si="3"/>
        <v>1008.7027905768171</v>
      </c>
      <c r="E36" s="9">
        <f t="shared" si="4"/>
        <v>7278.7321342930418</v>
      </c>
      <c r="F36" s="2">
        <f t="shared" si="5"/>
        <v>8287.4349248698582</v>
      </c>
      <c r="O36" s="4">
        <f t="shared" si="0"/>
        <v>22</v>
      </c>
      <c r="P36" s="5">
        <f t="shared" si="6"/>
        <v>-8287.4349248698582</v>
      </c>
    </row>
    <row r="37" spans="2:16" x14ac:dyDescent="0.25">
      <c r="B37" s="3">
        <f t="shared" si="1"/>
        <v>23</v>
      </c>
      <c r="C37" s="10">
        <f t="shared" si="2"/>
        <v>295332.10503875214</v>
      </c>
      <c r="D37" s="2">
        <f t="shared" si="3"/>
        <v>984.44035012917368</v>
      </c>
      <c r="E37" s="9">
        <f t="shared" si="4"/>
        <v>7302.9945747406846</v>
      </c>
      <c r="F37" s="2">
        <f t="shared" si="5"/>
        <v>8287.4349248698582</v>
      </c>
      <c r="O37" s="4">
        <f t="shared" si="0"/>
        <v>23</v>
      </c>
      <c r="P37" s="5">
        <f t="shared" si="6"/>
        <v>-8287.4349248698582</v>
      </c>
    </row>
    <row r="38" spans="2:16" x14ac:dyDescent="0.25">
      <c r="B38" s="3">
        <f t="shared" si="1"/>
        <v>24</v>
      </c>
      <c r="C38" s="10">
        <f t="shared" si="2"/>
        <v>288029.11046401144</v>
      </c>
      <c r="D38" s="2">
        <f t="shared" si="3"/>
        <v>960.097034880038</v>
      </c>
      <c r="E38" s="9">
        <f t="shared" si="4"/>
        <v>7327.3378899898216</v>
      </c>
      <c r="F38" s="2">
        <f t="shared" si="5"/>
        <v>8287.43492486986</v>
      </c>
      <c r="O38" s="4">
        <f t="shared" si="0"/>
        <v>24</v>
      </c>
      <c r="P38" s="5">
        <f t="shared" si="6"/>
        <v>-8287.43492486986</v>
      </c>
    </row>
    <row r="39" spans="2:16" x14ac:dyDescent="0.25">
      <c r="B39" s="3">
        <f t="shared" si="1"/>
        <v>25</v>
      </c>
      <c r="C39" s="10">
        <f t="shared" si="2"/>
        <v>280701.7725740216</v>
      </c>
      <c r="D39" s="2">
        <f t="shared" si="3"/>
        <v>935.67257524673869</v>
      </c>
      <c r="E39" s="9">
        <f t="shared" si="4"/>
        <v>7351.7623496231208</v>
      </c>
      <c r="F39" s="2">
        <f t="shared" si="5"/>
        <v>8287.43492486986</v>
      </c>
      <c r="O39" s="4">
        <f t="shared" si="0"/>
        <v>25</v>
      </c>
      <c r="P39" s="5">
        <f t="shared" si="6"/>
        <v>-8287.43492486986</v>
      </c>
    </row>
    <row r="40" spans="2:16" x14ac:dyDescent="0.25">
      <c r="B40" s="3">
        <f t="shared" si="1"/>
        <v>26</v>
      </c>
      <c r="C40" s="10">
        <f t="shared" si="2"/>
        <v>273350.01022439846</v>
      </c>
      <c r="D40" s="2">
        <f t="shared" si="3"/>
        <v>911.16670074799492</v>
      </c>
      <c r="E40" s="9">
        <f t="shared" si="4"/>
        <v>7376.2682241218636</v>
      </c>
      <c r="F40" s="2">
        <f t="shared" si="5"/>
        <v>8287.4349248698582</v>
      </c>
      <c r="O40" s="4">
        <f t="shared" si="0"/>
        <v>26</v>
      </c>
      <c r="P40" s="5">
        <f t="shared" si="6"/>
        <v>-8287.4349248698582</v>
      </c>
    </row>
    <row r="41" spans="2:16" x14ac:dyDescent="0.25">
      <c r="B41" s="3">
        <f t="shared" si="1"/>
        <v>27</v>
      </c>
      <c r="C41" s="10">
        <f t="shared" si="2"/>
        <v>265973.74200027657</v>
      </c>
      <c r="D41" s="2">
        <f t="shared" si="3"/>
        <v>886.57914000092217</v>
      </c>
      <c r="E41" s="9">
        <f t="shared" si="4"/>
        <v>7400.855784868937</v>
      </c>
      <c r="F41" s="2">
        <f t="shared" si="5"/>
        <v>8287.43492486986</v>
      </c>
      <c r="O41" s="4">
        <f t="shared" si="0"/>
        <v>27</v>
      </c>
      <c r="P41" s="5">
        <f t="shared" si="6"/>
        <v>-8287.43492486986</v>
      </c>
    </row>
    <row r="42" spans="2:16" x14ac:dyDescent="0.25">
      <c r="B42" s="3">
        <f t="shared" si="1"/>
        <v>28</v>
      </c>
      <c r="C42" s="10">
        <f t="shared" si="2"/>
        <v>258572.88621540763</v>
      </c>
      <c r="D42" s="2">
        <f t="shared" si="3"/>
        <v>861.90962071802551</v>
      </c>
      <c r="E42" s="9">
        <f t="shared" si="4"/>
        <v>7425.5253041518326</v>
      </c>
      <c r="F42" s="2">
        <f t="shared" si="5"/>
        <v>8287.4349248698582</v>
      </c>
      <c r="O42" s="4">
        <f t="shared" si="0"/>
        <v>28</v>
      </c>
      <c r="P42" s="5">
        <f t="shared" si="6"/>
        <v>-8287.4349248698582</v>
      </c>
    </row>
    <row r="43" spans="2:16" x14ac:dyDescent="0.25">
      <c r="B43" s="3">
        <f t="shared" si="1"/>
        <v>29</v>
      </c>
      <c r="C43" s="10">
        <f t="shared" si="2"/>
        <v>251147.36091125579</v>
      </c>
      <c r="D43" s="2">
        <f t="shared" si="3"/>
        <v>837.15786970418606</v>
      </c>
      <c r="E43" s="9">
        <f t="shared" si="4"/>
        <v>7450.2770551656731</v>
      </c>
      <c r="F43" s="2">
        <f t="shared" si="5"/>
        <v>8287.43492486986</v>
      </c>
      <c r="O43" s="4">
        <f t="shared" si="0"/>
        <v>29</v>
      </c>
      <c r="P43" s="5">
        <f t="shared" si="6"/>
        <v>-8287.43492486986</v>
      </c>
    </row>
    <row r="44" spans="2:16" x14ac:dyDescent="0.25">
      <c r="B44" s="3">
        <f t="shared" si="1"/>
        <v>30</v>
      </c>
      <c r="C44" s="10">
        <f t="shared" si="2"/>
        <v>243697.08385609012</v>
      </c>
      <c r="D44" s="2">
        <f t="shared" si="3"/>
        <v>812.32361285363379</v>
      </c>
      <c r="E44" s="9">
        <f t="shared" si="4"/>
        <v>7475.1113120162245</v>
      </c>
      <c r="F44" s="2">
        <f t="shared" si="5"/>
        <v>8287.4349248698582</v>
      </c>
      <c r="O44" s="4">
        <f t="shared" si="0"/>
        <v>30</v>
      </c>
      <c r="P44" s="5">
        <f t="shared" si="6"/>
        <v>-8287.4349248698582</v>
      </c>
    </row>
    <row r="45" spans="2:16" x14ac:dyDescent="0.25">
      <c r="B45" s="3">
        <f t="shared" si="1"/>
        <v>31</v>
      </c>
      <c r="C45" s="10">
        <f t="shared" si="2"/>
        <v>236221.97254407388</v>
      </c>
      <c r="D45" s="2">
        <f t="shared" si="3"/>
        <v>787.40657514691316</v>
      </c>
      <c r="E45" s="9">
        <f t="shared" si="4"/>
        <v>7500.0283497229457</v>
      </c>
      <c r="F45" s="2">
        <f t="shared" si="5"/>
        <v>8287.4349248698582</v>
      </c>
      <c r="O45" s="4">
        <f t="shared" si="0"/>
        <v>31</v>
      </c>
      <c r="P45" s="5">
        <f t="shared" si="6"/>
        <v>-8287.4349248698582</v>
      </c>
    </row>
    <row r="46" spans="2:16" x14ac:dyDescent="0.25">
      <c r="B46" s="3">
        <f t="shared" si="1"/>
        <v>32</v>
      </c>
      <c r="C46" s="10">
        <f t="shared" si="2"/>
        <v>228721.94419435094</v>
      </c>
      <c r="D46" s="2">
        <f t="shared" si="3"/>
        <v>762.40648064783659</v>
      </c>
      <c r="E46" s="9">
        <f t="shared" si="4"/>
        <v>7525.0284442220227</v>
      </c>
      <c r="F46" s="2">
        <f t="shared" si="5"/>
        <v>8287.43492486986</v>
      </c>
      <c r="O46" s="4">
        <f t="shared" si="0"/>
        <v>32</v>
      </c>
      <c r="P46" s="5">
        <f t="shared" si="6"/>
        <v>-8287.43492486986</v>
      </c>
    </row>
    <row r="47" spans="2:16" x14ac:dyDescent="0.25">
      <c r="B47" s="3">
        <f t="shared" si="1"/>
        <v>33</v>
      </c>
      <c r="C47" s="10">
        <f t="shared" si="2"/>
        <v>221196.91575012892</v>
      </c>
      <c r="D47" s="2">
        <f t="shared" si="3"/>
        <v>737.32305250042987</v>
      </c>
      <c r="E47" s="9">
        <f t="shared" si="4"/>
        <v>7550.111872369429</v>
      </c>
      <c r="F47" s="2">
        <f t="shared" si="5"/>
        <v>8287.4349248698582</v>
      </c>
      <c r="O47" s="4">
        <f t="shared" ref="O47:O78" si="7">B47</f>
        <v>33</v>
      </c>
      <c r="P47" s="5">
        <f t="shared" si="6"/>
        <v>-8287.4349248698582</v>
      </c>
    </row>
    <row r="48" spans="2:16" x14ac:dyDescent="0.25">
      <c r="B48" s="3">
        <f t="shared" si="1"/>
        <v>34</v>
      </c>
      <c r="C48" s="10">
        <f t="shared" si="2"/>
        <v>213646.80387775949</v>
      </c>
      <c r="D48" s="2">
        <f t="shared" si="3"/>
        <v>712.15601292586507</v>
      </c>
      <c r="E48" s="9">
        <f t="shared" si="4"/>
        <v>7575.2789119439931</v>
      </c>
      <c r="F48" s="2">
        <f t="shared" si="5"/>
        <v>8287.4349248698582</v>
      </c>
      <c r="O48" s="4">
        <f t="shared" si="7"/>
        <v>34</v>
      </c>
      <c r="P48" s="5">
        <f t="shared" si="6"/>
        <v>-8287.4349248698582</v>
      </c>
    </row>
    <row r="49" spans="2:16" x14ac:dyDescent="0.25">
      <c r="B49" s="3">
        <f t="shared" si="1"/>
        <v>35</v>
      </c>
      <c r="C49" s="10">
        <f t="shared" si="2"/>
        <v>206071.52496581551</v>
      </c>
      <c r="D49" s="2">
        <f t="shared" si="3"/>
        <v>686.90508321938512</v>
      </c>
      <c r="E49" s="9">
        <f t="shared" si="4"/>
        <v>7600.5298416504738</v>
      </c>
      <c r="F49" s="2">
        <f t="shared" si="5"/>
        <v>8287.4349248698582</v>
      </c>
      <c r="O49" s="4">
        <f t="shared" si="7"/>
        <v>35</v>
      </c>
      <c r="P49" s="5">
        <f t="shared" si="6"/>
        <v>-8287.4349248698582</v>
      </c>
    </row>
    <row r="50" spans="2:16" x14ac:dyDescent="0.25">
      <c r="B50" s="3">
        <f t="shared" si="1"/>
        <v>36</v>
      </c>
      <c r="C50" s="10">
        <f t="shared" si="2"/>
        <v>198470.99512416503</v>
      </c>
      <c r="D50" s="2">
        <f t="shared" si="3"/>
        <v>661.56998374721695</v>
      </c>
      <c r="E50" s="9">
        <f t="shared" si="4"/>
        <v>7625.8649411226424</v>
      </c>
      <c r="F50" s="2">
        <f t="shared" si="5"/>
        <v>8287.43492486986</v>
      </c>
      <c r="O50" s="4">
        <f t="shared" si="7"/>
        <v>36</v>
      </c>
      <c r="P50" s="5">
        <f t="shared" si="6"/>
        <v>-8287.43492486986</v>
      </c>
    </row>
    <row r="51" spans="2:16" x14ac:dyDescent="0.25">
      <c r="B51" s="3">
        <f t="shared" si="1"/>
        <v>37</v>
      </c>
      <c r="C51" s="10">
        <f t="shared" si="2"/>
        <v>190845.13018304238</v>
      </c>
      <c r="D51" s="2">
        <f t="shared" si="3"/>
        <v>636.15043394347481</v>
      </c>
      <c r="E51" s="9">
        <f t="shared" si="4"/>
        <v>7651.284490926384</v>
      </c>
      <c r="F51" s="2">
        <f t="shared" si="5"/>
        <v>8287.4349248698582</v>
      </c>
      <c r="O51" s="4">
        <f t="shared" si="7"/>
        <v>37</v>
      </c>
      <c r="P51" s="5">
        <f t="shared" si="6"/>
        <v>-8287.4349248698582</v>
      </c>
    </row>
    <row r="52" spans="2:16" x14ac:dyDescent="0.25">
      <c r="B52" s="3">
        <f t="shared" si="1"/>
        <v>38</v>
      </c>
      <c r="C52" s="10">
        <f t="shared" si="2"/>
        <v>183193.84569211598</v>
      </c>
      <c r="D52" s="2">
        <f t="shared" si="3"/>
        <v>610.64615230705351</v>
      </c>
      <c r="E52" s="9">
        <f t="shared" si="4"/>
        <v>7676.7887725628052</v>
      </c>
      <c r="F52" s="2">
        <f t="shared" si="5"/>
        <v>8287.4349248698582</v>
      </c>
      <c r="O52" s="4">
        <f t="shared" si="7"/>
        <v>38</v>
      </c>
      <c r="P52" s="5">
        <f t="shared" si="6"/>
        <v>-8287.4349248698582</v>
      </c>
    </row>
    <row r="53" spans="2:16" x14ac:dyDescent="0.25">
      <c r="B53" s="3">
        <f t="shared" si="1"/>
        <v>39</v>
      </c>
      <c r="C53" s="10">
        <f t="shared" si="2"/>
        <v>175517.05691955317</v>
      </c>
      <c r="D53" s="2">
        <f t="shared" si="3"/>
        <v>585.05685639851083</v>
      </c>
      <c r="E53" s="9">
        <f t="shared" si="4"/>
        <v>7702.3780684713483</v>
      </c>
      <c r="F53" s="2">
        <f t="shared" si="5"/>
        <v>8287.43492486986</v>
      </c>
      <c r="O53" s="4">
        <f t="shared" si="7"/>
        <v>39</v>
      </c>
      <c r="P53" s="5">
        <f t="shared" si="6"/>
        <v>-8287.43492486986</v>
      </c>
    </row>
    <row r="54" spans="2:16" x14ac:dyDescent="0.25">
      <c r="B54" s="3">
        <f t="shared" si="1"/>
        <v>40</v>
      </c>
      <c r="C54" s="10">
        <f t="shared" si="2"/>
        <v>167814.67885108182</v>
      </c>
      <c r="D54" s="2">
        <f t="shared" si="3"/>
        <v>559.38226283693962</v>
      </c>
      <c r="E54" s="9">
        <f t="shared" si="4"/>
        <v>7728.0526620329192</v>
      </c>
      <c r="F54" s="2">
        <f t="shared" si="5"/>
        <v>8287.4349248698582</v>
      </c>
      <c r="O54" s="4">
        <f t="shared" si="7"/>
        <v>40</v>
      </c>
      <c r="P54" s="5">
        <f t="shared" si="6"/>
        <v>-8287.4349248698582</v>
      </c>
    </row>
    <row r="55" spans="2:16" x14ac:dyDescent="0.25">
      <c r="B55" s="3">
        <f t="shared" si="1"/>
        <v>41</v>
      </c>
      <c r="C55" s="10">
        <f t="shared" si="2"/>
        <v>160086.6261890489</v>
      </c>
      <c r="D55" s="2">
        <f t="shared" si="3"/>
        <v>533.62208729682993</v>
      </c>
      <c r="E55" s="9">
        <f t="shared" si="4"/>
        <v>7753.8128375730294</v>
      </c>
      <c r="F55" s="2">
        <f t="shared" si="5"/>
        <v>8287.43492486986</v>
      </c>
      <c r="O55" s="4">
        <f t="shared" si="7"/>
        <v>41</v>
      </c>
      <c r="P55" s="5">
        <f t="shared" si="6"/>
        <v>-8287.43492486986</v>
      </c>
    </row>
    <row r="56" spans="2:16" x14ac:dyDescent="0.25">
      <c r="B56" s="3">
        <f t="shared" si="1"/>
        <v>42</v>
      </c>
      <c r="C56" s="10">
        <f t="shared" si="2"/>
        <v>152332.81335147587</v>
      </c>
      <c r="D56" s="2">
        <f t="shared" si="3"/>
        <v>507.77604450491981</v>
      </c>
      <c r="E56" s="9">
        <f t="shared" si="4"/>
        <v>7779.6588803649393</v>
      </c>
      <c r="F56" s="2">
        <f t="shared" si="5"/>
        <v>8287.43492486986</v>
      </c>
      <c r="O56" s="4">
        <f t="shared" si="7"/>
        <v>42</v>
      </c>
      <c r="P56" s="5">
        <f t="shared" si="6"/>
        <v>-8287.43492486986</v>
      </c>
    </row>
    <row r="57" spans="2:16" x14ac:dyDescent="0.25">
      <c r="B57" s="3">
        <f t="shared" si="1"/>
        <v>43</v>
      </c>
      <c r="C57" s="10">
        <f t="shared" si="2"/>
        <v>144553.15447111093</v>
      </c>
      <c r="D57" s="2">
        <f t="shared" si="3"/>
        <v>481.84384823703664</v>
      </c>
      <c r="E57" s="9">
        <f t="shared" si="4"/>
        <v>7805.5910766328225</v>
      </c>
      <c r="F57" s="2">
        <f t="shared" si="5"/>
        <v>8287.43492486986</v>
      </c>
      <c r="O57" s="4">
        <f t="shared" si="7"/>
        <v>43</v>
      </c>
      <c r="P57" s="5">
        <f t="shared" si="6"/>
        <v>-8287.43492486986</v>
      </c>
    </row>
    <row r="58" spans="2:16" x14ac:dyDescent="0.25">
      <c r="B58" s="3">
        <f t="shared" si="1"/>
        <v>44</v>
      </c>
      <c r="C58" s="10">
        <f t="shared" si="2"/>
        <v>136747.56339447811</v>
      </c>
      <c r="D58" s="2">
        <f t="shared" si="3"/>
        <v>455.82521131492734</v>
      </c>
      <c r="E58" s="9">
        <f t="shared" si="4"/>
        <v>7831.6097135549326</v>
      </c>
      <c r="F58" s="2">
        <f t="shared" si="5"/>
        <v>8287.43492486986</v>
      </c>
      <c r="O58" s="4">
        <f t="shared" si="7"/>
        <v>44</v>
      </c>
      <c r="P58" s="5">
        <f t="shared" si="6"/>
        <v>-8287.43492486986</v>
      </c>
    </row>
    <row r="59" spans="2:16" x14ac:dyDescent="0.25">
      <c r="B59" s="3">
        <f t="shared" si="1"/>
        <v>45</v>
      </c>
      <c r="C59" s="10">
        <f t="shared" si="2"/>
        <v>128915.95368092318</v>
      </c>
      <c r="D59" s="2">
        <f t="shared" si="3"/>
        <v>429.71984560307749</v>
      </c>
      <c r="E59" s="9">
        <f t="shared" si="4"/>
        <v>7857.7150792667817</v>
      </c>
      <c r="F59" s="2">
        <f t="shared" si="5"/>
        <v>8287.43492486986</v>
      </c>
      <c r="O59" s="4">
        <f t="shared" si="7"/>
        <v>45</v>
      </c>
      <c r="P59" s="5">
        <f t="shared" si="6"/>
        <v>-8287.43492486986</v>
      </c>
    </row>
    <row r="60" spans="2:16" x14ac:dyDescent="0.25">
      <c r="B60" s="3">
        <f t="shared" si="1"/>
        <v>46</v>
      </c>
      <c r="C60" s="10">
        <f t="shared" si="2"/>
        <v>121058.2386016564</v>
      </c>
      <c r="D60" s="2">
        <f t="shared" si="3"/>
        <v>403.52746200552167</v>
      </c>
      <c r="E60" s="9">
        <f t="shared" si="4"/>
        <v>7883.9074628643375</v>
      </c>
      <c r="F60" s="2">
        <f t="shared" si="5"/>
        <v>8287.43492486986</v>
      </c>
      <c r="O60" s="4">
        <f t="shared" si="7"/>
        <v>46</v>
      </c>
      <c r="P60" s="5">
        <f t="shared" si="6"/>
        <v>-8287.43492486986</v>
      </c>
    </row>
    <row r="61" spans="2:16" x14ac:dyDescent="0.25">
      <c r="B61" s="3">
        <f t="shared" si="1"/>
        <v>47</v>
      </c>
      <c r="C61" s="10">
        <f t="shared" si="2"/>
        <v>113174.33113879205</v>
      </c>
      <c r="D61" s="2">
        <f t="shared" si="3"/>
        <v>377.2477704626404</v>
      </c>
      <c r="E61" s="9">
        <f t="shared" si="4"/>
        <v>7910.1871544072192</v>
      </c>
      <c r="F61" s="2">
        <f t="shared" si="5"/>
        <v>8287.43492486986</v>
      </c>
      <c r="O61" s="4">
        <f t="shared" si="7"/>
        <v>47</v>
      </c>
      <c r="P61" s="5">
        <f t="shared" si="6"/>
        <v>-8287.43492486986</v>
      </c>
    </row>
    <row r="62" spans="2:16" x14ac:dyDescent="0.25">
      <c r="B62" s="3">
        <f t="shared" si="1"/>
        <v>48</v>
      </c>
      <c r="C62" s="10">
        <f t="shared" si="2"/>
        <v>105264.14398438483</v>
      </c>
      <c r="D62" s="2">
        <f t="shared" si="3"/>
        <v>350.88047994794977</v>
      </c>
      <c r="E62" s="9">
        <f t="shared" si="4"/>
        <v>7936.5544449219096</v>
      </c>
      <c r="F62" s="2">
        <f t="shared" si="5"/>
        <v>8287.43492486986</v>
      </c>
      <c r="O62" s="4">
        <f t="shared" si="7"/>
        <v>48</v>
      </c>
      <c r="P62" s="5">
        <f t="shared" si="6"/>
        <v>-8287.43492486986</v>
      </c>
    </row>
    <row r="63" spans="2:16" x14ac:dyDescent="0.25">
      <c r="B63" s="3">
        <f t="shared" si="1"/>
        <v>49</v>
      </c>
      <c r="C63" s="10">
        <f t="shared" si="2"/>
        <v>97327.589539462919</v>
      </c>
      <c r="D63" s="2">
        <f t="shared" si="3"/>
        <v>324.42529846487668</v>
      </c>
      <c r="E63" s="9">
        <f t="shared" si="4"/>
        <v>7963.0096264049816</v>
      </c>
      <c r="F63" s="2">
        <f t="shared" si="5"/>
        <v>8287.4349248698582</v>
      </c>
      <c r="O63" s="4">
        <f t="shared" si="7"/>
        <v>49</v>
      </c>
      <c r="P63" s="5">
        <f t="shared" si="6"/>
        <v>-8287.4349248698582</v>
      </c>
    </row>
    <row r="64" spans="2:16" x14ac:dyDescent="0.25">
      <c r="B64" s="3">
        <f t="shared" si="1"/>
        <v>50</v>
      </c>
      <c r="C64" s="10">
        <f t="shared" si="2"/>
        <v>89364.57991305794</v>
      </c>
      <c r="D64" s="2">
        <f t="shared" si="3"/>
        <v>297.88193304352671</v>
      </c>
      <c r="E64" s="9">
        <f t="shared" si="4"/>
        <v>7989.5529918263328</v>
      </c>
      <c r="F64" s="2">
        <f t="shared" si="5"/>
        <v>8287.43492486986</v>
      </c>
      <c r="O64" s="4">
        <f t="shared" si="7"/>
        <v>50</v>
      </c>
      <c r="P64" s="5">
        <f t="shared" si="6"/>
        <v>-8287.43492486986</v>
      </c>
    </row>
    <row r="65" spans="2:16" x14ac:dyDescent="0.25">
      <c r="B65" s="3">
        <f t="shared" si="1"/>
        <v>51</v>
      </c>
      <c r="C65" s="10">
        <f t="shared" si="2"/>
        <v>81375.026921231605</v>
      </c>
      <c r="D65" s="2">
        <f t="shared" si="3"/>
        <v>271.25008973743888</v>
      </c>
      <c r="E65" s="9">
        <f t="shared" si="4"/>
        <v>8016.1848351324197</v>
      </c>
      <c r="F65" s="2">
        <f t="shared" si="5"/>
        <v>8287.4349248698582</v>
      </c>
      <c r="O65" s="4">
        <f t="shared" si="7"/>
        <v>51</v>
      </c>
      <c r="P65" s="5">
        <f t="shared" si="6"/>
        <v>-8287.4349248698582</v>
      </c>
    </row>
    <row r="66" spans="2:16" x14ac:dyDescent="0.25">
      <c r="B66" s="3">
        <f t="shared" si="1"/>
        <v>52</v>
      </c>
      <c r="C66" s="10">
        <f t="shared" si="2"/>
        <v>73358.84208609919</v>
      </c>
      <c r="D66" s="2">
        <f t="shared" si="3"/>
        <v>244.52947362033083</v>
      </c>
      <c r="E66" s="9">
        <f t="shared" si="4"/>
        <v>8042.9054512495277</v>
      </c>
      <c r="F66" s="2">
        <f t="shared" si="5"/>
        <v>8287.4349248698582</v>
      </c>
      <c r="O66" s="4">
        <f t="shared" si="7"/>
        <v>52</v>
      </c>
      <c r="P66" s="5">
        <f t="shared" si="6"/>
        <v>-8287.4349248698582</v>
      </c>
    </row>
    <row r="67" spans="2:16" x14ac:dyDescent="0.25">
      <c r="B67" s="3">
        <f t="shared" si="1"/>
        <v>53</v>
      </c>
      <c r="C67" s="10">
        <f t="shared" si="2"/>
        <v>65315.936634849662</v>
      </c>
      <c r="D67" s="2">
        <f t="shared" si="3"/>
        <v>217.71978878283247</v>
      </c>
      <c r="E67" s="9">
        <f t="shared" si="4"/>
        <v>8069.7151360870266</v>
      </c>
      <c r="F67" s="2">
        <f t="shared" si="5"/>
        <v>8287.43492486986</v>
      </c>
      <c r="O67" s="4">
        <f t="shared" si="7"/>
        <v>53</v>
      </c>
      <c r="P67" s="5">
        <f t="shared" si="6"/>
        <v>-8287.43492486986</v>
      </c>
    </row>
    <row r="68" spans="2:16" x14ac:dyDescent="0.25">
      <c r="B68" s="3">
        <f t="shared" si="1"/>
        <v>54</v>
      </c>
      <c r="C68" s="10">
        <f t="shared" si="2"/>
        <v>57246.221498762636</v>
      </c>
      <c r="D68" s="2">
        <f t="shared" si="3"/>
        <v>190.82073832920904</v>
      </c>
      <c r="E68" s="9">
        <f t="shared" si="4"/>
        <v>8096.6141865406498</v>
      </c>
      <c r="F68" s="2">
        <f t="shared" si="5"/>
        <v>8287.4349248698582</v>
      </c>
      <c r="O68" s="4">
        <f t="shared" si="7"/>
        <v>54</v>
      </c>
      <c r="P68" s="5">
        <f t="shared" si="6"/>
        <v>-8287.4349248698582</v>
      </c>
    </row>
    <row r="69" spans="2:16" x14ac:dyDescent="0.25">
      <c r="B69" s="3">
        <f t="shared" si="1"/>
        <v>55</v>
      </c>
      <c r="C69" s="10">
        <f t="shared" si="2"/>
        <v>49149.607312221982</v>
      </c>
      <c r="D69" s="2">
        <f t="shared" si="3"/>
        <v>163.83202437407354</v>
      </c>
      <c r="E69" s="9">
        <f t="shared" si="4"/>
        <v>8123.6029004957854</v>
      </c>
      <c r="F69" s="2">
        <f t="shared" si="5"/>
        <v>8287.4349248698582</v>
      </c>
      <c r="O69" s="4">
        <f t="shared" si="7"/>
        <v>55</v>
      </c>
      <c r="P69" s="5">
        <f t="shared" si="6"/>
        <v>-8287.4349248698582</v>
      </c>
    </row>
    <row r="70" spans="2:16" x14ac:dyDescent="0.25">
      <c r="B70" s="3">
        <f t="shared" si="1"/>
        <v>56</v>
      </c>
      <c r="C70" s="10">
        <f t="shared" si="2"/>
        <v>41026.0044117262</v>
      </c>
      <c r="D70" s="2">
        <f t="shared" si="3"/>
        <v>136.75334803908757</v>
      </c>
      <c r="E70" s="9">
        <f t="shared" si="4"/>
        <v>8150.6815768307715</v>
      </c>
      <c r="F70" s="2">
        <f t="shared" si="5"/>
        <v>8287.43492486986</v>
      </c>
      <c r="O70" s="4">
        <f t="shared" si="7"/>
        <v>56</v>
      </c>
      <c r="P70" s="5">
        <f t="shared" si="6"/>
        <v>-8287.43492486986</v>
      </c>
    </row>
    <row r="71" spans="2:16" x14ac:dyDescent="0.25">
      <c r="B71" s="3">
        <f t="shared" si="1"/>
        <v>57</v>
      </c>
      <c r="C71" s="10">
        <f t="shared" si="2"/>
        <v>32875.322834895429</v>
      </c>
      <c r="D71" s="2">
        <f t="shared" si="3"/>
        <v>109.58440944965166</v>
      </c>
      <c r="E71" s="9">
        <f t="shared" si="4"/>
        <v>8177.8505154202076</v>
      </c>
      <c r="F71" s="2">
        <f t="shared" si="5"/>
        <v>8287.43492486986</v>
      </c>
      <c r="O71" s="4">
        <f t="shared" si="7"/>
        <v>57</v>
      </c>
      <c r="P71" s="5">
        <f t="shared" si="6"/>
        <v>-8287.43492486986</v>
      </c>
    </row>
    <row r="72" spans="2:16" x14ac:dyDescent="0.25">
      <c r="B72" s="3">
        <f t="shared" si="1"/>
        <v>58</v>
      </c>
      <c r="C72" s="10">
        <f t="shared" si="2"/>
        <v>24697.472319475222</v>
      </c>
      <c r="D72" s="2">
        <f t="shared" si="3"/>
        <v>82.324907731584304</v>
      </c>
      <c r="E72" s="9">
        <f t="shared" si="4"/>
        <v>8205.110017138275</v>
      </c>
      <c r="F72" s="2">
        <f t="shared" si="5"/>
        <v>8287.43492486986</v>
      </c>
      <c r="O72" s="4">
        <f t="shared" si="7"/>
        <v>58</v>
      </c>
      <c r="P72" s="5">
        <f t="shared" si="6"/>
        <v>-8287.43492486986</v>
      </c>
    </row>
    <row r="73" spans="2:16" x14ac:dyDescent="0.25">
      <c r="B73" s="3">
        <f t="shared" si="1"/>
        <v>59</v>
      </c>
      <c r="C73" s="10">
        <f t="shared" si="2"/>
        <v>16492.362302336947</v>
      </c>
      <c r="D73" s="2">
        <f t="shared" si="3"/>
        <v>54.974541007790044</v>
      </c>
      <c r="E73" s="9">
        <f t="shared" si="4"/>
        <v>8232.4603838620696</v>
      </c>
      <c r="F73" s="2">
        <f t="shared" si="5"/>
        <v>8287.43492486986</v>
      </c>
      <c r="O73" s="4">
        <f t="shared" si="7"/>
        <v>59</v>
      </c>
      <c r="P73" s="5">
        <f t="shared" si="6"/>
        <v>-8287.43492486986</v>
      </c>
    </row>
    <row r="74" spans="2:16" x14ac:dyDescent="0.25">
      <c r="B74" s="3">
        <f t="shared" si="1"/>
        <v>60</v>
      </c>
      <c r="C74" s="10">
        <f t="shared" si="2"/>
        <v>8259.9019184748777</v>
      </c>
      <c r="D74" s="2">
        <f t="shared" si="3"/>
        <v>27.53300639491648</v>
      </c>
      <c r="E74" s="9">
        <f t="shared" si="4"/>
        <v>8259.9019184749432</v>
      </c>
      <c r="F74" s="2">
        <f t="shared" si="5"/>
        <v>8287.43492486986</v>
      </c>
      <c r="O74" s="4">
        <f t="shared" si="7"/>
        <v>60</v>
      </c>
      <c r="P74" s="5">
        <f t="shared" si="6"/>
        <v>-8287.43492486986</v>
      </c>
    </row>
    <row r="75" spans="2:16" x14ac:dyDescent="0.25">
      <c r="B75" s="3" t="str">
        <f t="shared" si="1"/>
        <v/>
      </c>
      <c r="C75" s="10" t="str">
        <f t="shared" si="2"/>
        <v/>
      </c>
      <c r="D75" s="2" t="str">
        <f t="shared" si="3"/>
        <v/>
      </c>
      <c r="E75" s="9" t="str">
        <f t="shared" si="4"/>
        <v/>
      </c>
      <c r="F75" s="2" t="str">
        <f t="shared" si="5"/>
        <v/>
      </c>
      <c r="O75" s="4" t="str">
        <f t="shared" si="7"/>
        <v/>
      </c>
      <c r="P75" s="5">
        <f t="shared" si="6"/>
        <v>0</v>
      </c>
    </row>
    <row r="76" spans="2:16" x14ac:dyDescent="0.25">
      <c r="B76" s="3" t="str">
        <f t="shared" si="1"/>
        <v/>
      </c>
      <c r="C76" s="10" t="str">
        <f t="shared" si="2"/>
        <v/>
      </c>
      <c r="D76" s="2" t="str">
        <f t="shared" si="3"/>
        <v/>
      </c>
      <c r="E76" s="9" t="str">
        <f t="shared" si="4"/>
        <v/>
      </c>
      <c r="F76" s="2" t="str">
        <f t="shared" si="5"/>
        <v/>
      </c>
      <c r="O76" s="4" t="str">
        <f t="shared" si="7"/>
        <v/>
      </c>
      <c r="P76" s="5">
        <f t="shared" si="6"/>
        <v>0</v>
      </c>
    </row>
    <row r="77" spans="2:16" x14ac:dyDescent="0.25">
      <c r="B77" s="3" t="str">
        <f t="shared" si="1"/>
        <v/>
      </c>
      <c r="C77" s="10" t="str">
        <f t="shared" si="2"/>
        <v/>
      </c>
      <c r="D77" s="2" t="str">
        <f t="shared" si="3"/>
        <v/>
      </c>
      <c r="E77" s="9" t="str">
        <f t="shared" si="4"/>
        <v/>
      </c>
      <c r="F77" s="2" t="str">
        <f t="shared" si="5"/>
        <v/>
      </c>
      <c r="O77" s="4" t="str">
        <f t="shared" si="7"/>
        <v/>
      </c>
      <c r="P77" s="5">
        <f t="shared" si="6"/>
        <v>0</v>
      </c>
    </row>
    <row r="78" spans="2:16" x14ac:dyDescent="0.25">
      <c r="B78" s="3" t="str">
        <f t="shared" si="1"/>
        <v/>
      </c>
      <c r="C78" s="10" t="str">
        <f t="shared" si="2"/>
        <v/>
      </c>
      <c r="D78" s="2" t="str">
        <f t="shared" si="3"/>
        <v/>
      </c>
      <c r="E78" s="9" t="str">
        <f t="shared" si="4"/>
        <v/>
      </c>
      <c r="F78" s="2" t="str">
        <f t="shared" si="5"/>
        <v/>
      </c>
      <c r="O78" s="4" t="str">
        <f t="shared" si="7"/>
        <v/>
      </c>
      <c r="P78" s="5">
        <f t="shared" si="6"/>
        <v>0</v>
      </c>
    </row>
    <row r="79" spans="2:16" x14ac:dyDescent="0.25">
      <c r="B79" s="3" t="str">
        <f t="shared" si="1"/>
        <v/>
      </c>
      <c r="C79" s="10" t="str">
        <f t="shared" si="2"/>
        <v/>
      </c>
      <c r="D79" s="2" t="str">
        <f t="shared" si="3"/>
        <v/>
      </c>
      <c r="E79" s="9" t="str">
        <f t="shared" si="4"/>
        <v/>
      </c>
      <c r="F79" s="2" t="str">
        <f t="shared" si="5"/>
        <v/>
      </c>
      <c r="O79" s="4" t="str">
        <f t="shared" ref="O79:O110" si="8">B79</f>
        <v/>
      </c>
      <c r="P79" s="5">
        <f t="shared" si="6"/>
        <v>0</v>
      </c>
    </row>
    <row r="80" spans="2:16" x14ac:dyDescent="0.25">
      <c r="B80" s="3" t="str">
        <f t="shared" si="1"/>
        <v/>
      </c>
      <c r="C80" s="10" t="str">
        <f t="shared" si="2"/>
        <v/>
      </c>
      <c r="D80" s="2" t="str">
        <f t="shared" si="3"/>
        <v/>
      </c>
      <c r="E80" s="9" t="str">
        <f t="shared" si="4"/>
        <v/>
      </c>
      <c r="F80" s="2" t="str">
        <f t="shared" si="5"/>
        <v/>
      </c>
      <c r="O80" s="4" t="str">
        <f t="shared" si="8"/>
        <v/>
      </c>
      <c r="P80" s="5">
        <f t="shared" si="6"/>
        <v>0</v>
      </c>
    </row>
    <row r="81" spans="2:16" x14ac:dyDescent="0.25">
      <c r="B81" s="3" t="str">
        <f t="shared" si="1"/>
        <v/>
      </c>
      <c r="C81" s="10" t="str">
        <f t="shared" ref="C81:C134" si="9">IF(B81="","",C80-E80)</f>
        <v/>
      </c>
      <c r="D81" s="2" t="str">
        <f t="shared" ref="D81:D134" si="10">IF(B81="","",IPMT($E$6/$P$5,B81,$E$4,-$E$3))</f>
        <v/>
      </c>
      <c r="E81" s="9" t="str">
        <f t="shared" ref="E81:E134" si="11">IF(B81="","",PPMT($E$6/$P$5,B81,$E$4,-$E$3))</f>
        <v/>
      </c>
      <c r="F81" s="2" t="str">
        <f t="shared" ref="F81:F134" si="12">IF(B81="","",D81+E81)</f>
        <v/>
      </c>
      <c r="O81" s="4" t="str">
        <f t="shared" si="8"/>
        <v/>
      </c>
      <c r="P81" s="5">
        <f t="shared" ref="P81:P134" si="13">IF(B81="",0,-F81)</f>
        <v>0</v>
      </c>
    </row>
    <row r="82" spans="2:16" x14ac:dyDescent="0.25">
      <c r="B82" s="3" t="str">
        <f t="shared" ref="B82:B145" si="14">IF(B81&lt;=$E$4-1,B81+1,"")</f>
        <v/>
      </c>
      <c r="C82" s="10" t="str">
        <f t="shared" si="9"/>
        <v/>
      </c>
      <c r="D82" s="2" t="str">
        <f t="shared" si="10"/>
        <v/>
      </c>
      <c r="E82" s="9" t="str">
        <f t="shared" si="11"/>
        <v/>
      </c>
      <c r="F82" s="2" t="str">
        <f t="shared" si="12"/>
        <v/>
      </c>
      <c r="O82" s="4" t="str">
        <f t="shared" si="8"/>
        <v/>
      </c>
      <c r="P82" s="5">
        <f t="shared" si="13"/>
        <v>0</v>
      </c>
    </row>
    <row r="83" spans="2:16" x14ac:dyDescent="0.25">
      <c r="B83" s="3" t="str">
        <f t="shared" si="14"/>
        <v/>
      </c>
      <c r="C83" s="10" t="str">
        <f t="shared" si="9"/>
        <v/>
      </c>
      <c r="D83" s="2" t="str">
        <f t="shared" si="10"/>
        <v/>
      </c>
      <c r="E83" s="9" t="str">
        <f t="shared" si="11"/>
        <v/>
      </c>
      <c r="F83" s="2" t="str">
        <f t="shared" si="12"/>
        <v/>
      </c>
      <c r="O83" s="4" t="str">
        <f t="shared" si="8"/>
        <v/>
      </c>
      <c r="P83" s="5">
        <f t="shared" si="13"/>
        <v>0</v>
      </c>
    </row>
    <row r="84" spans="2:16" x14ac:dyDescent="0.25">
      <c r="B84" s="3" t="str">
        <f t="shared" si="14"/>
        <v/>
      </c>
      <c r="C84" s="10" t="str">
        <f t="shared" si="9"/>
        <v/>
      </c>
      <c r="D84" s="2" t="str">
        <f t="shared" si="10"/>
        <v/>
      </c>
      <c r="E84" s="9" t="str">
        <f t="shared" si="11"/>
        <v/>
      </c>
      <c r="F84" s="2" t="str">
        <f t="shared" si="12"/>
        <v/>
      </c>
      <c r="O84" s="4" t="str">
        <f t="shared" si="8"/>
        <v/>
      </c>
      <c r="P84" s="5">
        <f t="shared" si="13"/>
        <v>0</v>
      </c>
    </row>
    <row r="85" spans="2:16" x14ac:dyDescent="0.25">
      <c r="B85" s="3" t="str">
        <f t="shared" si="14"/>
        <v/>
      </c>
      <c r="C85" s="10" t="str">
        <f t="shared" si="9"/>
        <v/>
      </c>
      <c r="D85" s="2" t="str">
        <f t="shared" si="10"/>
        <v/>
      </c>
      <c r="E85" s="9" t="str">
        <f t="shared" si="11"/>
        <v/>
      </c>
      <c r="F85" s="2" t="str">
        <f t="shared" si="12"/>
        <v/>
      </c>
      <c r="O85" s="4" t="str">
        <f t="shared" si="8"/>
        <v/>
      </c>
      <c r="P85" s="5">
        <f t="shared" si="13"/>
        <v>0</v>
      </c>
    </row>
    <row r="86" spans="2:16" x14ac:dyDescent="0.25">
      <c r="B86" s="3" t="str">
        <f t="shared" si="14"/>
        <v/>
      </c>
      <c r="C86" s="10" t="str">
        <f t="shared" si="9"/>
        <v/>
      </c>
      <c r="D86" s="2" t="str">
        <f t="shared" si="10"/>
        <v/>
      </c>
      <c r="E86" s="9" t="str">
        <f t="shared" si="11"/>
        <v/>
      </c>
      <c r="F86" s="2" t="str">
        <f t="shared" si="12"/>
        <v/>
      </c>
      <c r="O86" s="4" t="str">
        <f t="shared" si="8"/>
        <v/>
      </c>
      <c r="P86" s="5">
        <f t="shared" si="13"/>
        <v>0</v>
      </c>
    </row>
    <row r="87" spans="2:16" x14ac:dyDescent="0.25">
      <c r="B87" s="3" t="str">
        <f t="shared" si="14"/>
        <v/>
      </c>
      <c r="C87" s="10" t="str">
        <f t="shared" si="9"/>
        <v/>
      </c>
      <c r="D87" s="2" t="str">
        <f t="shared" si="10"/>
        <v/>
      </c>
      <c r="E87" s="9" t="str">
        <f t="shared" si="11"/>
        <v/>
      </c>
      <c r="F87" s="2" t="str">
        <f t="shared" si="12"/>
        <v/>
      </c>
      <c r="O87" s="4" t="str">
        <f t="shared" si="8"/>
        <v/>
      </c>
      <c r="P87" s="5">
        <f t="shared" si="13"/>
        <v>0</v>
      </c>
    </row>
    <row r="88" spans="2:16" x14ac:dyDescent="0.25">
      <c r="B88" s="3" t="str">
        <f t="shared" si="14"/>
        <v/>
      </c>
      <c r="C88" s="10" t="str">
        <f t="shared" si="9"/>
        <v/>
      </c>
      <c r="D88" s="2" t="str">
        <f t="shared" si="10"/>
        <v/>
      </c>
      <c r="E88" s="9" t="str">
        <f t="shared" si="11"/>
        <v/>
      </c>
      <c r="F88" s="2" t="str">
        <f t="shared" si="12"/>
        <v/>
      </c>
      <c r="O88" s="4" t="str">
        <f t="shared" si="8"/>
        <v/>
      </c>
      <c r="P88" s="5">
        <f t="shared" si="13"/>
        <v>0</v>
      </c>
    </row>
    <row r="89" spans="2:16" x14ac:dyDescent="0.25">
      <c r="B89" s="3" t="str">
        <f t="shared" si="14"/>
        <v/>
      </c>
      <c r="C89" s="10" t="str">
        <f t="shared" si="9"/>
        <v/>
      </c>
      <c r="D89" s="2" t="str">
        <f t="shared" si="10"/>
        <v/>
      </c>
      <c r="E89" s="9" t="str">
        <f t="shared" si="11"/>
        <v/>
      </c>
      <c r="F89" s="2" t="str">
        <f t="shared" si="12"/>
        <v/>
      </c>
      <c r="O89" s="4" t="str">
        <f t="shared" si="8"/>
        <v/>
      </c>
      <c r="P89" s="5">
        <f t="shared" si="13"/>
        <v>0</v>
      </c>
    </row>
    <row r="90" spans="2:16" x14ac:dyDescent="0.25">
      <c r="B90" s="3" t="str">
        <f t="shared" si="14"/>
        <v/>
      </c>
      <c r="C90" s="10" t="str">
        <f t="shared" si="9"/>
        <v/>
      </c>
      <c r="D90" s="2" t="str">
        <f t="shared" si="10"/>
        <v/>
      </c>
      <c r="E90" s="9" t="str">
        <f t="shared" si="11"/>
        <v/>
      </c>
      <c r="F90" s="2" t="str">
        <f t="shared" si="12"/>
        <v/>
      </c>
      <c r="O90" s="4" t="str">
        <f t="shared" si="8"/>
        <v/>
      </c>
      <c r="P90" s="5">
        <f t="shared" si="13"/>
        <v>0</v>
      </c>
    </row>
    <row r="91" spans="2:16" x14ac:dyDescent="0.25">
      <c r="B91" s="3" t="str">
        <f t="shared" si="14"/>
        <v/>
      </c>
      <c r="C91" s="10" t="str">
        <f t="shared" si="9"/>
        <v/>
      </c>
      <c r="D91" s="2" t="str">
        <f t="shared" si="10"/>
        <v/>
      </c>
      <c r="E91" s="9" t="str">
        <f t="shared" si="11"/>
        <v/>
      </c>
      <c r="F91" s="2" t="str">
        <f t="shared" si="12"/>
        <v/>
      </c>
      <c r="O91" s="4" t="str">
        <f t="shared" si="8"/>
        <v/>
      </c>
      <c r="P91" s="5">
        <f t="shared" si="13"/>
        <v>0</v>
      </c>
    </row>
    <row r="92" spans="2:16" x14ac:dyDescent="0.25">
      <c r="B92" s="3" t="str">
        <f t="shared" si="14"/>
        <v/>
      </c>
      <c r="C92" s="10" t="str">
        <f t="shared" si="9"/>
        <v/>
      </c>
      <c r="D92" s="2" t="str">
        <f t="shared" si="10"/>
        <v/>
      </c>
      <c r="E92" s="9" t="str">
        <f t="shared" si="11"/>
        <v/>
      </c>
      <c r="F92" s="2" t="str">
        <f t="shared" si="12"/>
        <v/>
      </c>
      <c r="O92" s="4" t="str">
        <f t="shared" si="8"/>
        <v/>
      </c>
      <c r="P92" s="5">
        <f t="shared" si="13"/>
        <v>0</v>
      </c>
    </row>
    <row r="93" spans="2:16" x14ac:dyDescent="0.25">
      <c r="B93" s="3" t="str">
        <f t="shared" si="14"/>
        <v/>
      </c>
      <c r="C93" s="10" t="str">
        <f t="shared" si="9"/>
        <v/>
      </c>
      <c r="D93" s="2" t="str">
        <f t="shared" si="10"/>
        <v/>
      </c>
      <c r="E93" s="9" t="str">
        <f t="shared" si="11"/>
        <v/>
      </c>
      <c r="F93" s="2" t="str">
        <f t="shared" si="12"/>
        <v/>
      </c>
      <c r="O93" s="4" t="str">
        <f t="shared" si="8"/>
        <v/>
      </c>
      <c r="P93" s="5">
        <f t="shared" si="13"/>
        <v>0</v>
      </c>
    </row>
    <row r="94" spans="2:16" x14ac:dyDescent="0.25">
      <c r="B94" s="3" t="str">
        <f t="shared" si="14"/>
        <v/>
      </c>
      <c r="C94" s="10" t="str">
        <f t="shared" si="9"/>
        <v/>
      </c>
      <c r="D94" s="2" t="str">
        <f t="shared" si="10"/>
        <v/>
      </c>
      <c r="E94" s="9" t="str">
        <f t="shared" si="11"/>
        <v/>
      </c>
      <c r="F94" s="2" t="str">
        <f t="shared" si="12"/>
        <v/>
      </c>
      <c r="O94" s="4" t="str">
        <f t="shared" si="8"/>
        <v/>
      </c>
      <c r="P94" s="5">
        <f t="shared" si="13"/>
        <v>0</v>
      </c>
    </row>
    <row r="95" spans="2:16" x14ac:dyDescent="0.25">
      <c r="B95" s="3" t="str">
        <f t="shared" si="14"/>
        <v/>
      </c>
      <c r="C95" s="10" t="str">
        <f t="shared" si="9"/>
        <v/>
      </c>
      <c r="D95" s="2" t="str">
        <f t="shared" si="10"/>
        <v/>
      </c>
      <c r="E95" s="9" t="str">
        <f t="shared" si="11"/>
        <v/>
      </c>
      <c r="F95" s="2" t="str">
        <f t="shared" si="12"/>
        <v/>
      </c>
      <c r="O95" s="4" t="str">
        <f t="shared" si="8"/>
        <v/>
      </c>
      <c r="P95" s="5">
        <f t="shared" si="13"/>
        <v>0</v>
      </c>
    </row>
    <row r="96" spans="2:16" x14ac:dyDescent="0.25">
      <c r="B96" s="3" t="str">
        <f t="shared" si="14"/>
        <v/>
      </c>
      <c r="C96" s="10" t="str">
        <f t="shared" si="9"/>
        <v/>
      </c>
      <c r="D96" s="2" t="str">
        <f t="shared" si="10"/>
        <v/>
      </c>
      <c r="E96" s="9" t="str">
        <f t="shared" si="11"/>
        <v/>
      </c>
      <c r="F96" s="2" t="str">
        <f t="shared" si="12"/>
        <v/>
      </c>
      <c r="O96" s="4" t="str">
        <f t="shared" si="8"/>
        <v/>
      </c>
      <c r="P96" s="5">
        <f t="shared" si="13"/>
        <v>0</v>
      </c>
    </row>
    <row r="97" spans="2:16" x14ac:dyDescent="0.25">
      <c r="B97" s="3" t="str">
        <f t="shared" si="14"/>
        <v/>
      </c>
      <c r="C97" s="10" t="str">
        <f t="shared" si="9"/>
        <v/>
      </c>
      <c r="D97" s="2" t="str">
        <f t="shared" si="10"/>
        <v/>
      </c>
      <c r="E97" s="9" t="str">
        <f t="shared" si="11"/>
        <v/>
      </c>
      <c r="F97" s="2" t="str">
        <f t="shared" si="12"/>
        <v/>
      </c>
      <c r="O97" s="4" t="str">
        <f t="shared" si="8"/>
        <v/>
      </c>
      <c r="P97" s="5">
        <f t="shared" si="13"/>
        <v>0</v>
      </c>
    </row>
    <row r="98" spans="2:16" x14ac:dyDescent="0.25">
      <c r="B98" s="3" t="str">
        <f t="shared" si="14"/>
        <v/>
      </c>
      <c r="C98" s="10" t="str">
        <f t="shared" si="9"/>
        <v/>
      </c>
      <c r="D98" s="2" t="str">
        <f t="shared" si="10"/>
        <v/>
      </c>
      <c r="E98" s="9" t="str">
        <f t="shared" si="11"/>
        <v/>
      </c>
      <c r="F98" s="2" t="str">
        <f t="shared" si="12"/>
        <v/>
      </c>
      <c r="O98" s="4" t="str">
        <f t="shared" si="8"/>
        <v/>
      </c>
      <c r="P98" s="5">
        <f t="shared" si="13"/>
        <v>0</v>
      </c>
    </row>
    <row r="99" spans="2:16" x14ac:dyDescent="0.25">
      <c r="B99" s="3" t="str">
        <f t="shared" si="14"/>
        <v/>
      </c>
      <c r="C99" s="10" t="str">
        <f t="shared" si="9"/>
        <v/>
      </c>
      <c r="D99" s="2" t="str">
        <f t="shared" si="10"/>
        <v/>
      </c>
      <c r="E99" s="9" t="str">
        <f t="shared" si="11"/>
        <v/>
      </c>
      <c r="F99" s="2" t="str">
        <f t="shared" si="12"/>
        <v/>
      </c>
      <c r="O99" s="4" t="str">
        <f t="shared" si="8"/>
        <v/>
      </c>
      <c r="P99" s="5">
        <f t="shared" si="13"/>
        <v>0</v>
      </c>
    </row>
    <row r="100" spans="2:16" x14ac:dyDescent="0.25">
      <c r="B100" s="3" t="str">
        <f t="shared" si="14"/>
        <v/>
      </c>
      <c r="C100" s="10" t="str">
        <f t="shared" si="9"/>
        <v/>
      </c>
      <c r="D100" s="2" t="str">
        <f t="shared" si="10"/>
        <v/>
      </c>
      <c r="E100" s="9" t="str">
        <f t="shared" si="11"/>
        <v/>
      </c>
      <c r="F100" s="2" t="str">
        <f t="shared" si="12"/>
        <v/>
      </c>
      <c r="O100" s="4" t="str">
        <f t="shared" si="8"/>
        <v/>
      </c>
      <c r="P100" s="5">
        <f t="shared" si="13"/>
        <v>0</v>
      </c>
    </row>
    <row r="101" spans="2:16" x14ac:dyDescent="0.25">
      <c r="B101" s="3" t="str">
        <f t="shared" si="14"/>
        <v/>
      </c>
      <c r="C101" s="10" t="str">
        <f t="shared" si="9"/>
        <v/>
      </c>
      <c r="D101" s="2" t="str">
        <f t="shared" si="10"/>
        <v/>
      </c>
      <c r="E101" s="9" t="str">
        <f t="shared" si="11"/>
        <v/>
      </c>
      <c r="F101" s="2" t="str">
        <f t="shared" si="12"/>
        <v/>
      </c>
      <c r="O101" s="4" t="str">
        <f t="shared" si="8"/>
        <v/>
      </c>
      <c r="P101" s="5">
        <f t="shared" si="13"/>
        <v>0</v>
      </c>
    </row>
    <row r="102" spans="2:16" x14ac:dyDescent="0.25">
      <c r="B102" s="3" t="str">
        <f t="shared" si="14"/>
        <v/>
      </c>
      <c r="C102" s="10" t="str">
        <f t="shared" si="9"/>
        <v/>
      </c>
      <c r="D102" s="2" t="str">
        <f t="shared" si="10"/>
        <v/>
      </c>
      <c r="E102" s="9" t="str">
        <f t="shared" si="11"/>
        <v/>
      </c>
      <c r="F102" s="2" t="str">
        <f t="shared" si="12"/>
        <v/>
      </c>
      <c r="O102" s="4" t="str">
        <f t="shared" si="8"/>
        <v/>
      </c>
      <c r="P102" s="5">
        <f t="shared" si="13"/>
        <v>0</v>
      </c>
    </row>
    <row r="103" spans="2:16" x14ac:dyDescent="0.25">
      <c r="B103" s="3" t="str">
        <f t="shared" si="14"/>
        <v/>
      </c>
      <c r="C103" s="10" t="str">
        <f t="shared" si="9"/>
        <v/>
      </c>
      <c r="D103" s="2" t="str">
        <f t="shared" si="10"/>
        <v/>
      </c>
      <c r="E103" s="9" t="str">
        <f t="shared" si="11"/>
        <v/>
      </c>
      <c r="F103" s="2" t="str">
        <f t="shared" si="12"/>
        <v/>
      </c>
      <c r="O103" s="4" t="str">
        <f t="shared" si="8"/>
        <v/>
      </c>
      <c r="P103" s="5">
        <f t="shared" si="13"/>
        <v>0</v>
      </c>
    </row>
    <row r="104" spans="2:16" x14ac:dyDescent="0.25">
      <c r="B104" s="3" t="str">
        <f t="shared" si="14"/>
        <v/>
      </c>
      <c r="C104" s="10" t="str">
        <f t="shared" si="9"/>
        <v/>
      </c>
      <c r="D104" s="2" t="str">
        <f t="shared" si="10"/>
        <v/>
      </c>
      <c r="E104" s="9" t="str">
        <f t="shared" si="11"/>
        <v/>
      </c>
      <c r="F104" s="2" t="str">
        <f t="shared" si="12"/>
        <v/>
      </c>
      <c r="O104" s="4" t="str">
        <f t="shared" si="8"/>
        <v/>
      </c>
      <c r="P104" s="5">
        <f t="shared" si="13"/>
        <v>0</v>
      </c>
    </row>
    <row r="105" spans="2:16" x14ac:dyDescent="0.25">
      <c r="B105" s="3" t="str">
        <f t="shared" si="14"/>
        <v/>
      </c>
      <c r="C105" s="10" t="str">
        <f t="shared" si="9"/>
        <v/>
      </c>
      <c r="D105" s="2" t="str">
        <f t="shared" si="10"/>
        <v/>
      </c>
      <c r="E105" s="9" t="str">
        <f t="shared" si="11"/>
        <v/>
      </c>
      <c r="F105" s="2" t="str">
        <f t="shared" si="12"/>
        <v/>
      </c>
      <c r="O105" s="4" t="str">
        <f t="shared" si="8"/>
        <v/>
      </c>
      <c r="P105" s="5">
        <f t="shared" si="13"/>
        <v>0</v>
      </c>
    </row>
    <row r="106" spans="2:16" x14ac:dyDescent="0.25">
      <c r="B106" s="3" t="str">
        <f t="shared" si="14"/>
        <v/>
      </c>
      <c r="C106" s="10" t="str">
        <f t="shared" si="9"/>
        <v/>
      </c>
      <c r="D106" s="2" t="str">
        <f t="shared" si="10"/>
        <v/>
      </c>
      <c r="E106" s="9" t="str">
        <f t="shared" si="11"/>
        <v/>
      </c>
      <c r="F106" s="2" t="str">
        <f t="shared" si="12"/>
        <v/>
      </c>
      <c r="O106" s="4" t="str">
        <f t="shared" si="8"/>
        <v/>
      </c>
      <c r="P106" s="5">
        <f t="shared" si="13"/>
        <v>0</v>
      </c>
    </row>
    <row r="107" spans="2:16" x14ac:dyDescent="0.25">
      <c r="B107" s="3" t="str">
        <f t="shared" si="14"/>
        <v/>
      </c>
      <c r="C107" s="10" t="str">
        <f t="shared" si="9"/>
        <v/>
      </c>
      <c r="D107" s="2" t="str">
        <f t="shared" si="10"/>
        <v/>
      </c>
      <c r="E107" s="9" t="str">
        <f t="shared" si="11"/>
        <v/>
      </c>
      <c r="F107" s="2" t="str">
        <f t="shared" si="12"/>
        <v/>
      </c>
      <c r="O107" s="4" t="str">
        <f t="shared" si="8"/>
        <v/>
      </c>
      <c r="P107" s="5">
        <f t="shared" si="13"/>
        <v>0</v>
      </c>
    </row>
    <row r="108" spans="2:16" x14ac:dyDescent="0.25">
      <c r="B108" s="3" t="str">
        <f t="shared" si="14"/>
        <v/>
      </c>
      <c r="C108" s="10" t="str">
        <f t="shared" si="9"/>
        <v/>
      </c>
      <c r="D108" s="2" t="str">
        <f t="shared" si="10"/>
        <v/>
      </c>
      <c r="E108" s="9" t="str">
        <f t="shared" si="11"/>
        <v/>
      </c>
      <c r="F108" s="2" t="str">
        <f t="shared" si="12"/>
        <v/>
      </c>
      <c r="O108" s="4" t="str">
        <f t="shared" si="8"/>
        <v/>
      </c>
      <c r="P108" s="5">
        <f t="shared" si="13"/>
        <v>0</v>
      </c>
    </row>
    <row r="109" spans="2:16" x14ac:dyDescent="0.25">
      <c r="B109" s="3" t="str">
        <f t="shared" si="14"/>
        <v/>
      </c>
      <c r="C109" s="10" t="str">
        <f t="shared" si="9"/>
        <v/>
      </c>
      <c r="D109" s="2" t="str">
        <f t="shared" si="10"/>
        <v/>
      </c>
      <c r="E109" s="9" t="str">
        <f t="shared" si="11"/>
        <v/>
      </c>
      <c r="F109" s="2" t="str">
        <f t="shared" si="12"/>
        <v/>
      </c>
      <c r="O109" s="4" t="str">
        <f t="shared" si="8"/>
        <v/>
      </c>
      <c r="P109" s="5">
        <f t="shared" si="13"/>
        <v>0</v>
      </c>
    </row>
    <row r="110" spans="2:16" x14ac:dyDescent="0.25">
      <c r="B110" s="3" t="str">
        <f t="shared" si="14"/>
        <v/>
      </c>
      <c r="C110" s="10" t="str">
        <f t="shared" si="9"/>
        <v/>
      </c>
      <c r="D110" s="2" t="str">
        <f t="shared" si="10"/>
        <v/>
      </c>
      <c r="E110" s="9" t="str">
        <f t="shared" si="11"/>
        <v/>
      </c>
      <c r="F110" s="2" t="str">
        <f t="shared" si="12"/>
        <v/>
      </c>
      <c r="O110" s="4" t="str">
        <f t="shared" si="8"/>
        <v/>
      </c>
      <c r="P110" s="5">
        <f t="shared" si="13"/>
        <v>0</v>
      </c>
    </row>
    <row r="111" spans="2:16" x14ac:dyDescent="0.25">
      <c r="B111" s="3" t="str">
        <f t="shared" si="14"/>
        <v/>
      </c>
      <c r="C111" s="10" t="str">
        <f t="shared" si="9"/>
        <v/>
      </c>
      <c r="D111" s="2" t="str">
        <f t="shared" si="10"/>
        <v/>
      </c>
      <c r="E111" s="9" t="str">
        <f t="shared" si="11"/>
        <v/>
      </c>
      <c r="F111" s="2" t="str">
        <f t="shared" si="12"/>
        <v/>
      </c>
      <c r="O111" s="4" t="str">
        <f t="shared" ref="O111:O134" si="15">B111</f>
        <v/>
      </c>
      <c r="P111" s="5">
        <f t="shared" si="13"/>
        <v>0</v>
      </c>
    </row>
    <row r="112" spans="2:16" x14ac:dyDescent="0.25">
      <c r="B112" s="3" t="str">
        <f t="shared" si="14"/>
        <v/>
      </c>
      <c r="C112" s="10" t="str">
        <f t="shared" si="9"/>
        <v/>
      </c>
      <c r="D112" s="2" t="str">
        <f t="shared" si="10"/>
        <v/>
      </c>
      <c r="E112" s="9" t="str">
        <f t="shared" si="11"/>
        <v/>
      </c>
      <c r="F112" s="2" t="str">
        <f t="shared" si="12"/>
        <v/>
      </c>
      <c r="O112" s="4" t="str">
        <f t="shared" si="15"/>
        <v/>
      </c>
      <c r="P112" s="5">
        <f t="shared" si="13"/>
        <v>0</v>
      </c>
    </row>
    <row r="113" spans="2:16" x14ac:dyDescent="0.25">
      <c r="B113" s="3" t="str">
        <f t="shared" si="14"/>
        <v/>
      </c>
      <c r="C113" s="10" t="str">
        <f t="shared" si="9"/>
        <v/>
      </c>
      <c r="D113" s="2" t="str">
        <f t="shared" si="10"/>
        <v/>
      </c>
      <c r="E113" s="9" t="str">
        <f t="shared" si="11"/>
        <v/>
      </c>
      <c r="F113" s="2" t="str">
        <f t="shared" si="12"/>
        <v/>
      </c>
      <c r="O113" s="4" t="str">
        <f t="shared" si="15"/>
        <v/>
      </c>
      <c r="P113" s="5">
        <f t="shared" si="13"/>
        <v>0</v>
      </c>
    </row>
    <row r="114" spans="2:16" x14ac:dyDescent="0.25">
      <c r="B114" s="3" t="str">
        <f t="shared" si="14"/>
        <v/>
      </c>
      <c r="C114" s="10" t="str">
        <f t="shared" si="9"/>
        <v/>
      </c>
      <c r="D114" s="2" t="str">
        <f t="shared" si="10"/>
        <v/>
      </c>
      <c r="E114" s="9" t="str">
        <f t="shared" si="11"/>
        <v/>
      </c>
      <c r="F114" s="2" t="str">
        <f t="shared" si="12"/>
        <v/>
      </c>
      <c r="O114" s="4" t="str">
        <f t="shared" si="15"/>
        <v/>
      </c>
      <c r="P114" s="5">
        <f t="shared" si="13"/>
        <v>0</v>
      </c>
    </row>
    <row r="115" spans="2:16" x14ac:dyDescent="0.25">
      <c r="B115" s="3" t="str">
        <f t="shared" si="14"/>
        <v/>
      </c>
      <c r="C115" s="10" t="str">
        <f t="shared" si="9"/>
        <v/>
      </c>
      <c r="D115" s="2" t="str">
        <f t="shared" si="10"/>
        <v/>
      </c>
      <c r="E115" s="9" t="str">
        <f t="shared" si="11"/>
        <v/>
      </c>
      <c r="F115" s="2" t="str">
        <f t="shared" si="12"/>
        <v/>
      </c>
      <c r="O115" s="4" t="str">
        <f t="shared" si="15"/>
        <v/>
      </c>
      <c r="P115" s="5">
        <f t="shared" si="13"/>
        <v>0</v>
      </c>
    </row>
    <row r="116" spans="2:16" x14ac:dyDescent="0.25">
      <c r="B116" s="3" t="str">
        <f t="shared" si="14"/>
        <v/>
      </c>
      <c r="C116" s="10" t="str">
        <f t="shared" si="9"/>
        <v/>
      </c>
      <c r="D116" s="2" t="str">
        <f t="shared" si="10"/>
        <v/>
      </c>
      <c r="E116" s="9" t="str">
        <f t="shared" si="11"/>
        <v/>
      </c>
      <c r="F116" s="2" t="str">
        <f t="shared" si="12"/>
        <v/>
      </c>
      <c r="O116" s="4" t="str">
        <f t="shared" si="15"/>
        <v/>
      </c>
      <c r="P116" s="5">
        <f t="shared" si="13"/>
        <v>0</v>
      </c>
    </row>
    <row r="117" spans="2:16" x14ac:dyDescent="0.25">
      <c r="B117" s="3" t="str">
        <f t="shared" si="14"/>
        <v/>
      </c>
      <c r="C117" s="10" t="str">
        <f t="shared" si="9"/>
        <v/>
      </c>
      <c r="D117" s="2" t="str">
        <f t="shared" si="10"/>
        <v/>
      </c>
      <c r="E117" s="9" t="str">
        <f t="shared" si="11"/>
        <v/>
      </c>
      <c r="F117" s="2" t="str">
        <f t="shared" si="12"/>
        <v/>
      </c>
      <c r="O117" s="4" t="str">
        <f t="shared" si="15"/>
        <v/>
      </c>
      <c r="P117" s="5">
        <f t="shared" si="13"/>
        <v>0</v>
      </c>
    </row>
    <row r="118" spans="2:16" x14ac:dyDescent="0.25">
      <c r="B118" s="3" t="str">
        <f t="shared" si="14"/>
        <v/>
      </c>
      <c r="C118" s="10" t="str">
        <f t="shared" si="9"/>
        <v/>
      </c>
      <c r="D118" s="2" t="str">
        <f t="shared" si="10"/>
        <v/>
      </c>
      <c r="E118" s="9" t="str">
        <f t="shared" si="11"/>
        <v/>
      </c>
      <c r="F118" s="2" t="str">
        <f t="shared" si="12"/>
        <v/>
      </c>
      <c r="O118" s="4" t="str">
        <f t="shared" si="15"/>
        <v/>
      </c>
      <c r="P118" s="5">
        <f t="shared" si="13"/>
        <v>0</v>
      </c>
    </row>
    <row r="119" spans="2:16" x14ac:dyDescent="0.25">
      <c r="B119" s="3" t="str">
        <f t="shared" si="14"/>
        <v/>
      </c>
      <c r="C119" s="10" t="str">
        <f t="shared" si="9"/>
        <v/>
      </c>
      <c r="D119" s="2" t="str">
        <f t="shared" si="10"/>
        <v/>
      </c>
      <c r="E119" s="9" t="str">
        <f t="shared" si="11"/>
        <v/>
      </c>
      <c r="F119" s="2" t="str">
        <f t="shared" si="12"/>
        <v/>
      </c>
      <c r="O119" s="4" t="str">
        <f t="shared" si="15"/>
        <v/>
      </c>
      <c r="P119" s="5">
        <f t="shared" si="13"/>
        <v>0</v>
      </c>
    </row>
    <row r="120" spans="2:16" x14ac:dyDescent="0.25">
      <c r="B120" s="3" t="str">
        <f t="shared" si="14"/>
        <v/>
      </c>
      <c r="C120" s="10" t="str">
        <f t="shared" si="9"/>
        <v/>
      </c>
      <c r="D120" s="2" t="str">
        <f t="shared" si="10"/>
        <v/>
      </c>
      <c r="E120" s="9" t="str">
        <f t="shared" si="11"/>
        <v/>
      </c>
      <c r="F120" s="2" t="str">
        <f t="shared" si="12"/>
        <v/>
      </c>
      <c r="O120" s="4" t="str">
        <f t="shared" si="15"/>
        <v/>
      </c>
      <c r="P120" s="5">
        <f t="shared" si="13"/>
        <v>0</v>
      </c>
    </row>
    <row r="121" spans="2:16" x14ac:dyDescent="0.25">
      <c r="B121" s="3" t="str">
        <f t="shared" si="14"/>
        <v/>
      </c>
      <c r="C121" s="10" t="str">
        <f t="shared" si="9"/>
        <v/>
      </c>
      <c r="D121" s="2" t="str">
        <f t="shared" si="10"/>
        <v/>
      </c>
      <c r="E121" s="9" t="str">
        <f t="shared" si="11"/>
        <v/>
      </c>
      <c r="F121" s="2" t="str">
        <f t="shared" si="12"/>
        <v/>
      </c>
      <c r="O121" s="4" t="str">
        <f t="shared" si="15"/>
        <v/>
      </c>
      <c r="P121" s="5">
        <f t="shared" si="13"/>
        <v>0</v>
      </c>
    </row>
    <row r="122" spans="2:16" x14ac:dyDescent="0.25">
      <c r="B122" s="3" t="str">
        <f t="shared" si="14"/>
        <v/>
      </c>
      <c r="C122" s="10" t="str">
        <f t="shared" si="9"/>
        <v/>
      </c>
      <c r="D122" s="2" t="str">
        <f t="shared" si="10"/>
        <v/>
      </c>
      <c r="E122" s="9" t="str">
        <f t="shared" si="11"/>
        <v/>
      </c>
      <c r="F122" s="2" t="str">
        <f t="shared" si="12"/>
        <v/>
      </c>
      <c r="O122" s="4" t="str">
        <f t="shared" si="15"/>
        <v/>
      </c>
      <c r="P122" s="5">
        <f t="shared" si="13"/>
        <v>0</v>
      </c>
    </row>
    <row r="123" spans="2:16" x14ac:dyDescent="0.25">
      <c r="B123" s="3" t="str">
        <f t="shared" si="14"/>
        <v/>
      </c>
      <c r="C123" s="10" t="str">
        <f t="shared" si="9"/>
        <v/>
      </c>
      <c r="D123" s="2" t="str">
        <f t="shared" si="10"/>
        <v/>
      </c>
      <c r="E123" s="9" t="str">
        <f t="shared" si="11"/>
        <v/>
      </c>
      <c r="F123" s="2" t="str">
        <f t="shared" si="12"/>
        <v/>
      </c>
      <c r="O123" s="4" t="str">
        <f t="shared" si="15"/>
        <v/>
      </c>
      <c r="P123" s="5">
        <f t="shared" si="13"/>
        <v>0</v>
      </c>
    </row>
    <row r="124" spans="2:16" x14ac:dyDescent="0.25">
      <c r="B124" s="3" t="str">
        <f t="shared" si="14"/>
        <v/>
      </c>
      <c r="C124" s="10" t="str">
        <f t="shared" si="9"/>
        <v/>
      </c>
      <c r="D124" s="2" t="str">
        <f t="shared" si="10"/>
        <v/>
      </c>
      <c r="E124" s="9" t="str">
        <f t="shared" si="11"/>
        <v/>
      </c>
      <c r="F124" s="2" t="str">
        <f t="shared" si="12"/>
        <v/>
      </c>
      <c r="O124" s="4" t="str">
        <f t="shared" si="15"/>
        <v/>
      </c>
      <c r="P124" s="5">
        <f t="shared" si="13"/>
        <v>0</v>
      </c>
    </row>
    <row r="125" spans="2:16" x14ac:dyDescent="0.25">
      <c r="B125" s="3" t="str">
        <f t="shared" si="14"/>
        <v/>
      </c>
      <c r="C125" s="10" t="str">
        <f t="shared" si="9"/>
        <v/>
      </c>
      <c r="D125" s="2" t="str">
        <f t="shared" si="10"/>
        <v/>
      </c>
      <c r="E125" s="9" t="str">
        <f t="shared" si="11"/>
        <v/>
      </c>
      <c r="F125" s="2" t="str">
        <f t="shared" si="12"/>
        <v/>
      </c>
      <c r="O125" s="4" t="str">
        <f t="shared" si="15"/>
        <v/>
      </c>
      <c r="P125" s="5">
        <f t="shared" si="13"/>
        <v>0</v>
      </c>
    </row>
    <row r="126" spans="2:16" x14ac:dyDescent="0.25">
      <c r="B126" s="3" t="str">
        <f t="shared" si="14"/>
        <v/>
      </c>
      <c r="C126" s="10" t="str">
        <f t="shared" si="9"/>
        <v/>
      </c>
      <c r="D126" s="2" t="str">
        <f t="shared" si="10"/>
        <v/>
      </c>
      <c r="E126" s="9" t="str">
        <f t="shared" si="11"/>
        <v/>
      </c>
      <c r="F126" s="2" t="str">
        <f t="shared" si="12"/>
        <v/>
      </c>
      <c r="O126" s="4" t="str">
        <f t="shared" si="15"/>
        <v/>
      </c>
      <c r="P126" s="5">
        <f t="shared" si="13"/>
        <v>0</v>
      </c>
    </row>
    <row r="127" spans="2:16" x14ac:dyDescent="0.25">
      <c r="B127" s="3" t="str">
        <f t="shared" si="14"/>
        <v/>
      </c>
      <c r="C127" s="10" t="str">
        <f t="shared" si="9"/>
        <v/>
      </c>
      <c r="D127" s="2" t="str">
        <f t="shared" si="10"/>
        <v/>
      </c>
      <c r="E127" s="9" t="str">
        <f t="shared" si="11"/>
        <v/>
      </c>
      <c r="F127" s="2" t="str">
        <f t="shared" si="12"/>
        <v/>
      </c>
      <c r="O127" s="4" t="str">
        <f t="shared" si="15"/>
        <v/>
      </c>
      <c r="P127" s="5">
        <f t="shared" si="13"/>
        <v>0</v>
      </c>
    </row>
    <row r="128" spans="2:16" x14ac:dyDescent="0.25">
      <c r="B128" s="3" t="str">
        <f t="shared" si="14"/>
        <v/>
      </c>
      <c r="C128" s="10" t="str">
        <f t="shared" si="9"/>
        <v/>
      </c>
      <c r="D128" s="2" t="str">
        <f t="shared" si="10"/>
        <v/>
      </c>
      <c r="E128" s="9" t="str">
        <f t="shared" si="11"/>
        <v/>
      </c>
      <c r="F128" s="2" t="str">
        <f t="shared" si="12"/>
        <v/>
      </c>
      <c r="O128" s="4" t="str">
        <f t="shared" si="15"/>
        <v/>
      </c>
      <c r="P128" s="5">
        <f t="shared" si="13"/>
        <v>0</v>
      </c>
    </row>
    <row r="129" spans="2:16" x14ac:dyDescent="0.25">
      <c r="B129" s="3" t="str">
        <f t="shared" si="14"/>
        <v/>
      </c>
      <c r="C129" s="10" t="str">
        <f t="shared" si="9"/>
        <v/>
      </c>
      <c r="D129" s="2" t="str">
        <f t="shared" si="10"/>
        <v/>
      </c>
      <c r="E129" s="9" t="str">
        <f t="shared" si="11"/>
        <v/>
      </c>
      <c r="F129" s="2" t="str">
        <f t="shared" si="12"/>
        <v/>
      </c>
      <c r="O129" s="4" t="str">
        <f t="shared" si="15"/>
        <v/>
      </c>
      <c r="P129" s="5">
        <f t="shared" si="13"/>
        <v>0</v>
      </c>
    </row>
    <row r="130" spans="2:16" x14ac:dyDescent="0.25">
      <c r="B130" s="3" t="str">
        <f t="shared" si="14"/>
        <v/>
      </c>
      <c r="C130" s="10" t="str">
        <f t="shared" si="9"/>
        <v/>
      </c>
      <c r="D130" s="2" t="str">
        <f t="shared" si="10"/>
        <v/>
      </c>
      <c r="E130" s="9" t="str">
        <f t="shared" si="11"/>
        <v/>
      </c>
      <c r="F130" s="2" t="str">
        <f t="shared" si="12"/>
        <v/>
      </c>
      <c r="O130" s="4" t="str">
        <f t="shared" si="15"/>
        <v/>
      </c>
      <c r="P130" s="5">
        <f t="shared" si="13"/>
        <v>0</v>
      </c>
    </row>
    <row r="131" spans="2:16" x14ac:dyDescent="0.25">
      <c r="B131" s="3" t="str">
        <f t="shared" si="14"/>
        <v/>
      </c>
      <c r="C131" s="10" t="str">
        <f t="shared" si="9"/>
        <v/>
      </c>
      <c r="D131" s="2" t="str">
        <f t="shared" si="10"/>
        <v/>
      </c>
      <c r="E131" s="9" t="str">
        <f t="shared" si="11"/>
        <v/>
      </c>
      <c r="F131" s="2" t="str">
        <f t="shared" si="12"/>
        <v/>
      </c>
      <c r="O131" s="4" t="str">
        <f t="shared" si="15"/>
        <v/>
      </c>
      <c r="P131" s="5">
        <f t="shared" si="13"/>
        <v>0</v>
      </c>
    </row>
    <row r="132" spans="2:16" x14ac:dyDescent="0.25">
      <c r="B132" s="3" t="str">
        <f t="shared" si="14"/>
        <v/>
      </c>
      <c r="C132" s="10" t="str">
        <f t="shared" si="9"/>
        <v/>
      </c>
      <c r="D132" s="2" t="str">
        <f t="shared" si="10"/>
        <v/>
      </c>
      <c r="E132" s="9" t="str">
        <f t="shared" si="11"/>
        <v/>
      </c>
      <c r="F132" s="2" t="str">
        <f t="shared" si="12"/>
        <v/>
      </c>
      <c r="O132" s="4" t="str">
        <f t="shared" si="15"/>
        <v/>
      </c>
      <c r="P132" s="5">
        <f t="shared" si="13"/>
        <v>0</v>
      </c>
    </row>
    <row r="133" spans="2:16" x14ac:dyDescent="0.25">
      <c r="B133" s="3" t="str">
        <f t="shared" si="14"/>
        <v/>
      </c>
      <c r="C133" s="10" t="str">
        <f t="shared" si="9"/>
        <v/>
      </c>
      <c r="D133" s="2" t="str">
        <f t="shared" si="10"/>
        <v/>
      </c>
      <c r="E133" s="9" t="str">
        <f t="shared" si="11"/>
        <v/>
      </c>
      <c r="F133" s="2" t="str">
        <f t="shared" si="12"/>
        <v/>
      </c>
      <c r="O133" s="4" t="str">
        <f t="shared" si="15"/>
        <v/>
      </c>
      <c r="P133" s="5">
        <f t="shared" si="13"/>
        <v>0</v>
      </c>
    </row>
    <row r="134" spans="2:16" x14ac:dyDescent="0.25">
      <c r="B134" s="3" t="str">
        <f t="shared" si="14"/>
        <v/>
      </c>
      <c r="C134" s="10" t="str">
        <f t="shared" si="9"/>
        <v/>
      </c>
      <c r="D134" s="2" t="str">
        <f t="shared" si="10"/>
        <v/>
      </c>
      <c r="E134" s="9" t="str">
        <f t="shared" si="11"/>
        <v/>
      </c>
      <c r="F134" s="2" t="str">
        <f t="shared" si="12"/>
        <v/>
      </c>
      <c r="O134" s="4" t="str">
        <f t="shared" si="15"/>
        <v/>
      </c>
      <c r="P134" s="5">
        <f t="shared" si="13"/>
        <v>0</v>
      </c>
    </row>
    <row r="135" spans="2:16" x14ac:dyDescent="0.25">
      <c r="B135" s="3" t="str">
        <f t="shared" si="14"/>
        <v/>
      </c>
      <c r="C135" s="10" t="str">
        <f t="shared" ref="C135:C198" si="16">IF(B135="","",C134-E134)</f>
        <v/>
      </c>
      <c r="D135" s="2" t="str">
        <f t="shared" ref="D135:D198" si="17">IF(B135="","",IPMT($E$6/$P$5,B135,$E$4,-$E$3))</f>
        <v/>
      </c>
      <c r="E135" s="9" t="str">
        <f t="shared" ref="E135:E198" si="18">IF(B135="","",PPMT($E$6/$P$5,B135,$E$4,-$E$3))</f>
        <v/>
      </c>
      <c r="F135" s="2" t="str">
        <f t="shared" ref="F135:F198" si="19">IF(B135="","",D135+E135)</f>
        <v/>
      </c>
      <c r="O135" s="4" t="str">
        <f t="shared" ref="O135:O198" si="20">B135</f>
        <v/>
      </c>
      <c r="P135" s="5">
        <f t="shared" ref="P135:P198" si="21">IF(B135="",0,-F135)</f>
        <v>0</v>
      </c>
    </row>
    <row r="136" spans="2:16" x14ac:dyDescent="0.25">
      <c r="B136" s="3" t="str">
        <f t="shared" si="14"/>
        <v/>
      </c>
      <c r="C136" s="10" t="str">
        <f t="shared" si="16"/>
        <v/>
      </c>
      <c r="D136" s="2" t="str">
        <f t="shared" si="17"/>
        <v/>
      </c>
      <c r="E136" s="9" t="str">
        <f t="shared" si="18"/>
        <v/>
      </c>
      <c r="F136" s="2" t="str">
        <f t="shared" si="19"/>
        <v/>
      </c>
      <c r="O136" s="4" t="str">
        <f t="shared" si="20"/>
        <v/>
      </c>
      <c r="P136" s="5">
        <f t="shared" si="21"/>
        <v>0</v>
      </c>
    </row>
    <row r="137" spans="2:16" x14ac:dyDescent="0.25">
      <c r="B137" s="3" t="str">
        <f t="shared" si="14"/>
        <v/>
      </c>
      <c r="C137" s="10" t="str">
        <f t="shared" si="16"/>
        <v/>
      </c>
      <c r="D137" s="2" t="str">
        <f t="shared" si="17"/>
        <v/>
      </c>
      <c r="E137" s="9" t="str">
        <f t="shared" si="18"/>
        <v/>
      </c>
      <c r="F137" s="2" t="str">
        <f t="shared" si="19"/>
        <v/>
      </c>
      <c r="O137" s="4" t="str">
        <f t="shared" si="20"/>
        <v/>
      </c>
      <c r="P137" s="5">
        <f t="shared" si="21"/>
        <v>0</v>
      </c>
    </row>
    <row r="138" spans="2:16" x14ac:dyDescent="0.25">
      <c r="B138" s="3" t="str">
        <f t="shared" si="14"/>
        <v/>
      </c>
      <c r="C138" s="10" t="str">
        <f t="shared" si="16"/>
        <v/>
      </c>
      <c r="D138" s="2" t="str">
        <f t="shared" si="17"/>
        <v/>
      </c>
      <c r="E138" s="9" t="str">
        <f t="shared" si="18"/>
        <v/>
      </c>
      <c r="F138" s="2" t="str">
        <f t="shared" si="19"/>
        <v/>
      </c>
      <c r="O138" s="4" t="str">
        <f t="shared" si="20"/>
        <v/>
      </c>
      <c r="P138" s="5">
        <f t="shared" si="21"/>
        <v>0</v>
      </c>
    </row>
    <row r="139" spans="2:16" x14ac:dyDescent="0.25">
      <c r="B139" s="3" t="str">
        <f t="shared" si="14"/>
        <v/>
      </c>
      <c r="C139" s="10" t="str">
        <f t="shared" si="16"/>
        <v/>
      </c>
      <c r="D139" s="2" t="str">
        <f t="shared" si="17"/>
        <v/>
      </c>
      <c r="E139" s="9" t="str">
        <f t="shared" si="18"/>
        <v/>
      </c>
      <c r="F139" s="2" t="str">
        <f t="shared" si="19"/>
        <v/>
      </c>
      <c r="O139" s="4" t="str">
        <f t="shared" si="20"/>
        <v/>
      </c>
      <c r="P139" s="5">
        <f t="shared" si="21"/>
        <v>0</v>
      </c>
    </row>
    <row r="140" spans="2:16" x14ac:dyDescent="0.25">
      <c r="B140" s="3" t="str">
        <f t="shared" si="14"/>
        <v/>
      </c>
      <c r="C140" s="10" t="str">
        <f t="shared" si="16"/>
        <v/>
      </c>
      <c r="D140" s="2" t="str">
        <f t="shared" si="17"/>
        <v/>
      </c>
      <c r="E140" s="9" t="str">
        <f t="shared" si="18"/>
        <v/>
      </c>
      <c r="F140" s="2" t="str">
        <f t="shared" si="19"/>
        <v/>
      </c>
      <c r="O140" s="4" t="str">
        <f t="shared" si="20"/>
        <v/>
      </c>
      <c r="P140" s="5">
        <f t="shared" si="21"/>
        <v>0</v>
      </c>
    </row>
    <row r="141" spans="2:16" x14ac:dyDescent="0.25">
      <c r="B141" s="3" t="str">
        <f t="shared" si="14"/>
        <v/>
      </c>
      <c r="C141" s="10" t="str">
        <f t="shared" si="16"/>
        <v/>
      </c>
      <c r="D141" s="2" t="str">
        <f t="shared" si="17"/>
        <v/>
      </c>
      <c r="E141" s="9" t="str">
        <f t="shared" si="18"/>
        <v/>
      </c>
      <c r="F141" s="2" t="str">
        <f t="shared" si="19"/>
        <v/>
      </c>
      <c r="O141" s="4" t="str">
        <f t="shared" si="20"/>
        <v/>
      </c>
      <c r="P141" s="5">
        <f t="shared" si="21"/>
        <v>0</v>
      </c>
    </row>
    <row r="142" spans="2:16" x14ac:dyDescent="0.25">
      <c r="B142" s="3" t="str">
        <f t="shared" si="14"/>
        <v/>
      </c>
      <c r="C142" s="10" t="str">
        <f t="shared" si="16"/>
        <v/>
      </c>
      <c r="D142" s="2" t="str">
        <f t="shared" si="17"/>
        <v/>
      </c>
      <c r="E142" s="9" t="str">
        <f t="shared" si="18"/>
        <v/>
      </c>
      <c r="F142" s="2" t="str">
        <f t="shared" si="19"/>
        <v/>
      </c>
      <c r="O142" s="4" t="str">
        <f t="shared" si="20"/>
        <v/>
      </c>
      <c r="P142" s="5">
        <f t="shared" si="21"/>
        <v>0</v>
      </c>
    </row>
    <row r="143" spans="2:16" x14ac:dyDescent="0.25">
      <c r="B143" s="3" t="str">
        <f t="shared" si="14"/>
        <v/>
      </c>
      <c r="C143" s="10" t="str">
        <f t="shared" si="16"/>
        <v/>
      </c>
      <c r="D143" s="2" t="str">
        <f t="shared" si="17"/>
        <v/>
      </c>
      <c r="E143" s="9" t="str">
        <f t="shared" si="18"/>
        <v/>
      </c>
      <c r="F143" s="2" t="str">
        <f t="shared" si="19"/>
        <v/>
      </c>
      <c r="O143" s="4" t="str">
        <f t="shared" si="20"/>
        <v/>
      </c>
      <c r="P143" s="5">
        <f t="shared" si="21"/>
        <v>0</v>
      </c>
    </row>
    <row r="144" spans="2:16" x14ac:dyDescent="0.25">
      <c r="B144" s="3" t="str">
        <f t="shared" si="14"/>
        <v/>
      </c>
      <c r="C144" s="10" t="str">
        <f t="shared" si="16"/>
        <v/>
      </c>
      <c r="D144" s="2" t="str">
        <f t="shared" si="17"/>
        <v/>
      </c>
      <c r="E144" s="9" t="str">
        <f t="shared" si="18"/>
        <v/>
      </c>
      <c r="F144" s="2" t="str">
        <f t="shared" si="19"/>
        <v/>
      </c>
      <c r="O144" s="4" t="str">
        <f t="shared" si="20"/>
        <v/>
      </c>
      <c r="P144" s="5">
        <f t="shared" si="21"/>
        <v>0</v>
      </c>
    </row>
    <row r="145" spans="2:16" x14ac:dyDescent="0.25">
      <c r="B145" s="3" t="str">
        <f t="shared" si="14"/>
        <v/>
      </c>
      <c r="C145" s="10" t="str">
        <f t="shared" si="16"/>
        <v/>
      </c>
      <c r="D145" s="2" t="str">
        <f t="shared" si="17"/>
        <v/>
      </c>
      <c r="E145" s="9" t="str">
        <f t="shared" si="18"/>
        <v/>
      </c>
      <c r="F145" s="2" t="str">
        <f t="shared" si="19"/>
        <v/>
      </c>
      <c r="O145" s="4" t="str">
        <f t="shared" si="20"/>
        <v/>
      </c>
      <c r="P145" s="5">
        <f t="shared" si="21"/>
        <v>0</v>
      </c>
    </row>
    <row r="146" spans="2:16" x14ac:dyDescent="0.25">
      <c r="B146" s="3" t="str">
        <f t="shared" ref="B146:B209" si="22">IF(B145&lt;=$E$4-1,B145+1,"")</f>
        <v/>
      </c>
      <c r="C146" s="10" t="str">
        <f t="shared" si="16"/>
        <v/>
      </c>
      <c r="D146" s="2" t="str">
        <f t="shared" si="17"/>
        <v/>
      </c>
      <c r="E146" s="9" t="str">
        <f t="shared" si="18"/>
        <v/>
      </c>
      <c r="F146" s="2" t="str">
        <f t="shared" si="19"/>
        <v/>
      </c>
      <c r="O146" s="4" t="str">
        <f t="shared" si="20"/>
        <v/>
      </c>
      <c r="P146" s="5">
        <f t="shared" si="21"/>
        <v>0</v>
      </c>
    </row>
    <row r="147" spans="2:16" x14ac:dyDescent="0.25">
      <c r="B147" s="3" t="str">
        <f t="shared" si="22"/>
        <v/>
      </c>
      <c r="C147" s="10" t="str">
        <f t="shared" si="16"/>
        <v/>
      </c>
      <c r="D147" s="2" t="str">
        <f t="shared" si="17"/>
        <v/>
      </c>
      <c r="E147" s="9" t="str">
        <f t="shared" si="18"/>
        <v/>
      </c>
      <c r="F147" s="2" t="str">
        <f t="shared" si="19"/>
        <v/>
      </c>
      <c r="O147" s="4" t="str">
        <f t="shared" si="20"/>
        <v/>
      </c>
      <c r="P147" s="5">
        <f t="shared" si="21"/>
        <v>0</v>
      </c>
    </row>
    <row r="148" spans="2:16" x14ac:dyDescent="0.25">
      <c r="B148" s="3" t="str">
        <f t="shared" si="22"/>
        <v/>
      </c>
      <c r="C148" s="10" t="str">
        <f t="shared" si="16"/>
        <v/>
      </c>
      <c r="D148" s="2" t="str">
        <f t="shared" si="17"/>
        <v/>
      </c>
      <c r="E148" s="9" t="str">
        <f t="shared" si="18"/>
        <v/>
      </c>
      <c r="F148" s="2" t="str">
        <f t="shared" si="19"/>
        <v/>
      </c>
      <c r="O148" s="4" t="str">
        <f t="shared" si="20"/>
        <v/>
      </c>
      <c r="P148" s="5">
        <f t="shared" si="21"/>
        <v>0</v>
      </c>
    </row>
    <row r="149" spans="2:16" x14ac:dyDescent="0.25">
      <c r="B149" s="3" t="str">
        <f t="shared" si="22"/>
        <v/>
      </c>
      <c r="C149" s="10" t="str">
        <f t="shared" si="16"/>
        <v/>
      </c>
      <c r="D149" s="2" t="str">
        <f t="shared" si="17"/>
        <v/>
      </c>
      <c r="E149" s="9" t="str">
        <f t="shared" si="18"/>
        <v/>
      </c>
      <c r="F149" s="2" t="str">
        <f t="shared" si="19"/>
        <v/>
      </c>
      <c r="O149" s="4" t="str">
        <f t="shared" si="20"/>
        <v/>
      </c>
      <c r="P149" s="5">
        <f t="shared" si="21"/>
        <v>0</v>
      </c>
    </row>
    <row r="150" spans="2:16" x14ac:dyDescent="0.25">
      <c r="B150" s="3" t="str">
        <f t="shared" si="22"/>
        <v/>
      </c>
      <c r="C150" s="10" t="str">
        <f t="shared" si="16"/>
        <v/>
      </c>
      <c r="D150" s="2" t="str">
        <f t="shared" si="17"/>
        <v/>
      </c>
      <c r="E150" s="9" t="str">
        <f t="shared" si="18"/>
        <v/>
      </c>
      <c r="F150" s="2" t="str">
        <f t="shared" si="19"/>
        <v/>
      </c>
      <c r="O150" s="4" t="str">
        <f t="shared" si="20"/>
        <v/>
      </c>
      <c r="P150" s="5">
        <f t="shared" si="21"/>
        <v>0</v>
      </c>
    </row>
    <row r="151" spans="2:16" x14ac:dyDescent="0.25">
      <c r="B151" s="3" t="str">
        <f t="shared" si="22"/>
        <v/>
      </c>
      <c r="C151" s="10" t="str">
        <f t="shared" si="16"/>
        <v/>
      </c>
      <c r="D151" s="2" t="str">
        <f t="shared" si="17"/>
        <v/>
      </c>
      <c r="E151" s="9" t="str">
        <f t="shared" si="18"/>
        <v/>
      </c>
      <c r="F151" s="2" t="str">
        <f t="shared" si="19"/>
        <v/>
      </c>
      <c r="O151" s="4" t="str">
        <f t="shared" si="20"/>
        <v/>
      </c>
      <c r="P151" s="5">
        <f t="shared" si="21"/>
        <v>0</v>
      </c>
    </row>
    <row r="152" spans="2:16" x14ac:dyDescent="0.25">
      <c r="B152" s="3" t="str">
        <f t="shared" si="22"/>
        <v/>
      </c>
      <c r="C152" s="10" t="str">
        <f t="shared" si="16"/>
        <v/>
      </c>
      <c r="D152" s="2" t="str">
        <f t="shared" si="17"/>
        <v/>
      </c>
      <c r="E152" s="9" t="str">
        <f t="shared" si="18"/>
        <v/>
      </c>
      <c r="F152" s="2" t="str">
        <f t="shared" si="19"/>
        <v/>
      </c>
      <c r="O152" s="4" t="str">
        <f t="shared" si="20"/>
        <v/>
      </c>
      <c r="P152" s="5">
        <f t="shared" si="21"/>
        <v>0</v>
      </c>
    </row>
    <row r="153" spans="2:16" x14ac:dyDescent="0.25">
      <c r="B153" s="3" t="str">
        <f t="shared" si="22"/>
        <v/>
      </c>
      <c r="C153" s="10" t="str">
        <f t="shared" si="16"/>
        <v/>
      </c>
      <c r="D153" s="2" t="str">
        <f t="shared" si="17"/>
        <v/>
      </c>
      <c r="E153" s="9" t="str">
        <f t="shared" si="18"/>
        <v/>
      </c>
      <c r="F153" s="2" t="str">
        <f t="shared" si="19"/>
        <v/>
      </c>
      <c r="O153" s="4" t="str">
        <f t="shared" si="20"/>
        <v/>
      </c>
      <c r="P153" s="5">
        <f t="shared" si="21"/>
        <v>0</v>
      </c>
    </row>
    <row r="154" spans="2:16" x14ac:dyDescent="0.25">
      <c r="B154" s="3" t="str">
        <f t="shared" si="22"/>
        <v/>
      </c>
      <c r="C154" s="10" t="str">
        <f t="shared" si="16"/>
        <v/>
      </c>
      <c r="D154" s="2" t="str">
        <f t="shared" si="17"/>
        <v/>
      </c>
      <c r="E154" s="9" t="str">
        <f t="shared" si="18"/>
        <v/>
      </c>
      <c r="F154" s="2" t="str">
        <f t="shared" si="19"/>
        <v/>
      </c>
      <c r="O154" s="4" t="str">
        <f t="shared" si="20"/>
        <v/>
      </c>
      <c r="P154" s="5">
        <f t="shared" si="21"/>
        <v>0</v>
      </c>
    </row>
    <row r="155" spans="2:16" x14ac:dyDescent="0.25">
      <c r="B155" s="3" t="str">
        <f t="shared" si="22"/>
        <v/>
      </c>
      <c r="C155" s="10" t="str">
        <f t="shared" si="16"/>
        <v/>
      </c>
      <c r="D155" s="2" t="str">
        <f t="shared" si="17"/>
        <v/>
      </c>
      <c r="E155" s="9" t="str">
        <f t="shared" si="18"/>
        <v/>
      </c>
      <c r="F155" s="2" t="str">
        <f t="shared" si="19"/>
        <v/>
      </c>
      <c r="O155" s="4" t="str">
        <f t="shared" si="20"/>
        <v/>
      </c>
      <c r="P155" s="5">
        <f t="shared" si="21"/>
        <v>0</v>
      </c>
    </row>
    <row r="156" spans="2:16" x14ac:dyDescent="0.25">
      <c r="B156" s="3" t="str">
        <f t="shared" si="22"/>
        <v/>
      </c>
      <c r="C156" s="10" t="str">
        <f t="shared" si="16"/>
        <v/>
      </c>
      <c r="D156" s="2" t="str">
        <f t="shared" si="17"/>
        <v/>
      </c>
      <c r="E156" s="9" t="str">
        <f t="shared" si="18"/>
        <v/>
      </c>
      <c r="F156" s="2" t="str">
        <f t="shared" si="19"/>
        <v/>
      </c>
      <c r="O156" s="4" t="str">
        <f t="shared" si="20"/>
        <v/>
      </c>
      <c r="P156" s="5">
        <f t="shared" si="21"/>
        <v>0</v>
      </c>
    </row>
    <row r="157" spans="2:16" x14ac:dyDescent="0.25">
      <c r="B157" s="3" t="str">
        <f t="shared" si="22"/>
        <v/>
      </c>
      <c r="C157" s="10" t="str">
        <f t="shared" si="16"/>
        <v/>
      </c>
      <c r="D157" s="2" t="str">
        <f t="shared" si="17"/>
        <v/>
      </c>
      <c r="E157" s="9" t="str">
        <f t="shared" si="18"/>
        <v/>
      </c>
      <c r="F157" s="2" t="str">
        <f t="shared" si="19"/>
        <v/>
      </c>
      <c r="O157" s="4" t="str">
        <f t="shared" si="20"/>
        <v/>
      </c>
      <c r="P157" s="5">
        <f t="shared" si="21"/>
        <v>0</v>
      </c>
    </row>
    <row r="158" spans="2:16" x14ac:dyDescent="0.25">
      <c r="B158" s="3" t="str">
        <f t="shared" si="22"/>
        <v/>
      </c>
      <c r="C158" s="10" t="str">
        <f t="shared" si="16"/>
        <v/>
      </c>
      <c r="D158" s="2" t="str">
        <f t="shared" si="17"/>
        <v/>
      </c>
      <c r="E158" s="9" t="str">
        <f t="shared" si="18"/>
        <v/>
      </c>
      <c r="F158" s="2" t="str">
        <f t="shared" si="19"/>
        <v/>
      </c>
      <c r="O158" s="4" t="str">
        <f t="shared" si="20"/>
        <v/>
      </c>
      <c r="P158" s="5">
        <f t="shared" si="21"/>
        <v>0</v>
      </c>
    </row>
    <row r="159" spans="2:16" x14ac:dyDescent="0.25">
      <c r="B159" s="3" t="str">
        <f t="shared" si="22"/>
        <v/>
      </c>
      <c r="C159" s="10" t="str">
        <f t="shared" si="16"/>
        <v/>
      </c>
      <c r="D159" s="2" t="str">
        <f t="shared" si="17"/>
        <v/>
      </c>
      <c r="E159" s="9" t="str">
        <f t="shared" si="18"/>
        <v/>
      </c>
      <c r="F159" s="2" t="str">
        <f t="shared" si="19"/>
        <v/>
      </c>
      <c r="O159" s="4" t="str">
        <f t="shared" si="20"/>
        <v/>
      </c>
      <c r="P159" s="5">
        <f t="shared" si="21"/>
        <v>0</v>
      </c>
    </row>
    <row r="160" spans="2:16" x14ac:dyDescent="0.25">
      <c r="B160" s="3" t="str">
        <f t="shared" si="22"/>
        <v/>
      </c>
      <c r="C160" s="10" t="str">
        <f t="shared" si="16"/>
        <v/>
      </c>
      <c r="D160" s="2" t="str">
        <f t="shared" si="17"/>
        <v/>
      </c>
      <c r="E160" s="9" t="str">
        <f t="shared" si="18"/>
        <v/>
      </c>
      <c r="F160" s="2" t="str">
        <f t="shared" si="19"/>
        <v/>
      </c>
      <c r="O160" s="4" t="str">
        <f t="shared" si="20"/>
        <v/>
      </c>
      <c r="P160" s="5">
        <f t="shared" si="21"/>
        <v>0</v>
      </c>
    </row>
    <row r="161" spans="2:16" x14ac:dyDescent="0.25">
      <c r="B161" s="3" t="str">
        <f t="shared" si="22"/>
        <v/>
      </c>
      <c r="C161" s="10" t="str">
        <f t="shared" si="16"/>
        <v/>
      </c>
      <c r="D161" s="2" t="str">
        <f t="shared" si="17"/>
        <v/>
      </c>
      <c r="E161" s="9" t="str">
        <f t="shared" si="18"/>
        <v/>
      </c>
      <c r="F161" s="2" t="str">
        <f t="shared" si="19"/>
        <v/>
      </c>
      <c r="O161" s="4" t="str">
        <f t="shared" si="20"/>
        <v/>
      </c>
      <c r="P161" s="5">
        <f t="shared" si="21"/>
        <v>0</v>
      </c>
    </row>
    <row r="162" spans="2:16" x14ac:dyDescent="0.25">
      <c r="B162" s="3" t="str">
        <f t="shared" si="22"/>
        <v/>
      </c>
      <c r="C162" s="10" t="str">
        <f t="shared" si="16"/>
        <v/>
      </c>
      <c r="D162" s="2" t="str">
        <f t="shared" si="17"/>
        <v/>
      </c>
      <c r="E162" s="9" t="str">
        <f t="shared" si="18"/>
        <v/>
      </c>
      <c r="F162" s="2" t="str">
        <f t="shared" si="19"/>
        <v/>
      </c>
      <c r="O162" s="4" t="str">
        <f t="shared" si="20"/>
        <v/>
      </c>
      <c r="P162" s="5">
        <f t="shared" si="21"/>
        <v>0</v>
      </c>
    </row>
    <row r="163" spans="2:16" x14ac:dyDescent="0.25">
      <c r="B163" s="3" t="str">
        <f t="shared" si="22"/>
        <v/>
      </c>
      <c r="C163" s="10" t="str">
        <f t="shared" si="16"/>
        <v/>
      </c>
      <c r="D163" s="2" t="str">
        <f t="shared" si="17"/>
        <v/>
      </c>
      <c r="E163" s="9" t="str">
        <f t="shared" si="18"/>
        <v/>
      </c>
      <c r="F163" s="2" t="str">
        <f t="shared" si="19"/>
        <v/>
      </c>
      <c r="O163" s="4" t="str">
        <f t="shared" si="20"/>
        <v/>
      </c>
      <c r="P163" s="5">
        <f t="shared" si="21"/>
        <v>0</v>
      </c>
    </row>
    <row r="164" spans="2:16" x14ac:dyDescent="0.25">
      <c r="B164" s="3" t="str">
        <f t="shared" si="22"/>
        <v/>
      </c>
      <c r="C164" s="10" t="str">
        <f t="shared" si="16"/>
        <v/>
      </c>
      <c r="D164" s="2" t="str">
        <f t="shared" si="17"/>
        <v/>
      </c>
      <c r="E164" s="9" t="str">
        <f t="shared" si="18"/>
        <v/>
      </c>
      <c r="F164" s="2" t="str">
        <f t="shared" si="19"/>
        <v/>
      </c>
      <c r="O164" s="4" t="str">
        <f t="shared" si="20"/>
        <v/>
      </c>
      <c r="P164" s="5">
        <f t="shared" si="21"/>
        <v>0</v>
      </c>
    </row>
    <row r="165" spans="2:16" x14ac:dyDescent="0.25">
      <c r="B165" s="3" t="str">
        <f t="shared" si="22"/>
        <v/>
      </c>
      <c r="C165" s="10" t="str">
        <f t="shared" si="16"/>
        <v/>
      </c>
      <c r="D165" s="2" t="str">
        <f t="shared" si="17"/>
        <v/>
      </c>
      <c r="E165" s="9" t="str">
        <f t="shared" si="18"/>
        <v/>
      </c>
      <c r="F165" s="2" t="str">
        <f t="shared" si="19"/>
        <v/>
      </c>
      <c r="O165" s="4" t="str">
        <f t="shared" si="20"/>
        <v/>
      </c>
      <c r="P165" s="5">
        <f t="shared" si="21"/>
        <v>0</v>
      </c>
    </row>
    <row r="166" spans="2:16" x14ac:dyDescent="0.25">
      <c r="B166" s="3" t="str">
        <f t="shared" si="22"/>
        <v/>
      </c>
      <c r="C166" s="10" t="str">
        <f t="shared" si="16"/>
        <v/>
      </c>
      <c r="D166" s="2" t="str">
        <f t="shared" si="17"/>
        <v/>
      </c>
      <c r="E166" s="9" t="str">
        <f t="shared" si="18"/>
        <v/>
      </c>
      <c r="F166" s="2" t="str">
        <f t="shared" si="19"/>
        <v/>
      </c>
      <c r="O166" s="4" t="str">
        <f t="shared" si="20"/>
        <v/>
      </c>
      <c r="P166" s="5">
        <f t="shared" si="21"/>
        <v>0</v>
      </c>
    </row>
    <row r="167" spans="2:16" x14ac:dyDescent="0.25">
      <c r="B167" s="3" t="str">
        <f t="shared" si="22"/>
        <v/>
      </c>
      <c r="C167" s="10" t="str">
        <f t="shared" si="16"/>
        <v/>
      </c>
      <c r="D167" s="2" t="str">
        <f t="shared" si="17"/>
        <v/>
      </c>
      <c r="E167" s="9" t="str">
        <f t="shared" si="18"/>
        <v/>
      </c>
      <c r="F167" s="2" t="str">
        <f t="shared" si="19"/>
        <v/>
      </c>
      <c r="O167" s="4" t="str">
        <f t="shared" si="20"/>
        <v/>
      </c>
      <c r="P167" s="5">
        <f t="shared" si="21"/>
        <v>0</v>
      </c>
    </row>
    <row r="168" spans="2:16" x14ac:dyDescent="0.25">
      <c r="B168" s="3" t="str">
        <f t="shared" si="22"/>
        <v/>
      </c>
      <c r="C168" s="10" t="str">
        <f t="shared" si="16"/>
        <v/>
      </c>
      <c r="D168" s="2" t="str">
        <f t="shared" si="17"/>
        <v/>
      </c>
      <c r="E168" s="9" t="str">
        <f t="shared" si="18"/>
        <v/>
      </c>
      <c r="F168" s="2" t="str">
        <f t="shared" si="19"/>
        <v/>
      </c>
      <c r="O168" s="4" t="str">
        <f t="shared" si="20"/>
        <v/>
      </c>
      <c r="P168" s="5">
        <f t="shared" si="21"/>
        <v>0</v>
      </c>
    </row>
    <row r="169" spans="2:16" x14ac:dyDescent="0.25">
      <c r="B169" s="3" t="str">
        <f t="shared" si="22"/>
        <v/>
      </c>
      <c r="C169" s="10" t="str">
        <f t="shared" si="16"/>
        <v/>
      </c>
      <c r="D169" s="2" t="str">
        <f t="shared" si="17"/>
        <v/>
      </c>
      <c r="E169" s="9" t="str">
        <f t="shared" si="18"/>
        <v/>
      </c>
      <c r="F169" s="2" t="str">
        <f t="shared" si="19"/>
        <v/>
      </c>
      <c r="O169" s="4" t="str">
        <f t="shared" si="20"/>
        <v/>
      </c>
      <c r="P169" s="5">
        <f t="shared" si="21"/>
        <v>0</v>
      </c>
    </row>
    <row r="170" spans="2:16" x14ac:dyDescent="0.25">
      <c r="B170" s="3" t="str">
        <f t="shared" si="22"/>
        <v/>
      </c>
      <c r="C170" s="10" t="str">
        <f t="shared" si="16"/>
        <v/>
      </c>
      <c r="D170" s="2" t="str">
        <f t="shared" si="17"/>
        <v/>
      </c>
      <c r="E170" s="9" t="str">
        <f t="shared" si="18"/>
        <v/>
      </c>
      <c r="F170" s="2" t="str">
        <f t="shared" si="19"/>
        <v/>
      </c>
      <c r="O170" s="4" t="str">
        <f t="shared" si="20"/>
        <v/>
      </c>
      <c r="P170" s="5">
        <f t="shared" si="21"/>
        <v>0</v>
      </c>
    </row>
    <row r="171" spans="2:16" x14ac:dyDescent="0.25">
      <c r="B171" s="3" t="str">
        <f t="shared" si="22"/>
        <v/>
      </c>
      <c r="C171" s="10" t="str">
        <f t="shared" si="16"/>
        <v/>
      </c>
      <c r="D171" s="2" t="str">
        <f t="shared" si="17"/>
        <v/>
      </c>
      <c r="E171" s="9" t="str">
        <f t="shared" si="18"/>
        <v/>
      </c>
      <c r="F171" s="2" t="str">
        <f t="shared" si="19"/>
        <v/>
      </c>
      <c r="O171" s="4" t="str">
        <f t="shared" si="20"/>
        <v/>
      </c>
      <c r="P171" s="5">
        <f t="shared" si="21"/>
        <v>0</v>
      </c>
    </row>
    <row r="172" spans="2:16" x14ac:dyDescent="0.25">
      <c r="B172" s="3" t="str">
        <f t="shared" si="22"/>
        <v/>
      </c>
      <c r="C172" s="10" t="str">
        <f t="shared" si="16"/>
        <v/>
      </c>
      <c r="D172" s="2" t="str">
        <f t="shared" si="17"/>
        <v/>
      </c>
      <c r="E172" s="9" t="str">
        <f t="shared" si="18"/>
        <v/>
      </c>
      <c r="F172" s="2" t="str">
        <f t="shared" si="19"/>
        <v/>
      </c>
      <c r="O172" s="4" t="str">
        <f t="shared" si="20"/>
        <v/>
      </c>
      <c r="P172" s="5">
        <f t="shared" si="21"/>
        <v>0</v>
      </c>
    </row>
    <row r="173" spans="2:16" x14ac:dyDescent="0.25">
      <c r="B173" s="3" t="str">
        <f t="shared" si="22"/>
        <v/>
      </c>
      <c r="C173" s="10" t="str">
        <f t="shared" si="16"/>
        <v/>
      </c>
      <c r="D173" s="2" t="str">
        <f t="shared" si="17"/>
        <v/>
      </c>
      <c r="E173" s="9" t="str">
        <f t="shared" si="18"/>
        <v/>
      </c>
      <c r="F173" s="2" t="str">
        <f t="shared" si="19"/>
        <v/>
      </c>
      <c r="O173" s="4" t="str">
        <f t="shared" si="20"/>
        <v/>
      </c>
      <c r="P173" s="5">
        <f t="shared" si="21"/>
        <v>0</v>
      </c>
    </row>
    <row r="174" spans="2:16" x14ac:dyDescent="0.25">
      <c r="B174" s="3" t="str">
        <f t="shared" si="22"/>
        <v/>
      </c>
      <c r="C174" s="10" t="str">
        <f t="shared" si="16"/>
        <v/>
      </c>
      <c r="D174" s="2" t="str">
        <f t="shared" si="17"/>
        <v/>
      </c>
      <c r="E174" s="9" t="str">
        <f t="shared" si="18"/>
        <v/>
      </c>
      <c r="F174" s="2" t="str">
        <f t="shared" si="19"/>
        <v/>
      </c>
      <c r="O174" s="4" t="str">
        <f t="shared" si="20"/>
        <v/>
      </c>
      <c r="P174" s="5">
        <f t="shared" si="21"/>
        <v>0</v>
      </c>
    </row>
    <row r="175" spans="2:16" x14ac:dyDescent="0.25">
      <c r="B175" s="3" t="str">
        <f t="shared" si="22"/>
        <v/>
      </c>
      <c r="C175" s="10" t="str">
        <f t="shared" si="16"/>
        <v/>
      </c>
      <c r="D175" s="2" t="str">
        <f t="shared" si="17"/>
        <v/>
      </c>
      <c r="E175" s="9" t="str">
        <f t="shared" si="18"/>
        <v/>
      </c>
      <c r="F175" s="2" t="str">
        <f t="shared" si="19"/>
        <v/>
      </c>
      <c r="O175" s="4" t="str">
        <f t="shared" si="20"/>
        <v/>
      </c>
      <c r="P175" s="5">
        <f t="shared" si="21"/>
        <v>0</v>
      </c>
    </row>
    <row r="176" spans="2:16" x14ac:dyDescent="0.25">
      <c r="B176" s="3" t="str">
        <f t="shared" si="22"/>
        <v/>
      </c>
      <c r="C176" s="10" t="str">
        <f t="shared" si="16"/>
        <v/>
      </c>
      <c r="D176" s="2" t="str">
        <f t="shared" si="17"/>
        <v/>
      </c>
      <c r="E176" s="9" t="str">
        <f t="shared" si="18"/>
        <v/>
      </c>
      <c r="F176" s="2" t="str">
        <f t="shared" si="19"/>
        <v/>
      </c>
      <c r="O176" s="4" t="str">
        <f t="shared" si="20"/>
        <v/>
      </c>
      <c r="P176" s="5">
        <f t="shared" si="21"/>
        <v>0</v>
      </c>
    </row>
    <row r="177" spans="2:16" x14ac:dyDescent="0.25">
      <c r="B177" s="3" t="str">
        <f t="shared" si="22"/>
        <v/>
      </c>
      <c r="C177" s="10" t="str">
        <f t="shared" si="16"/>
        <v/>
      </c>
      <c r="D177" s="2" t="str">
        <f t="shared" si="17"/>
        <v/>
      </c>
      <c r="E177" s="9" t="str">
        <f t="shared" si="18"/>
        <v/>
      </c>
      <c r="F177" s="2" t="str">
        <f t="shared" si="19"/>
        <v/>
      </c>
      <c r="O177" s="4" t="str">
        <f t="shared" si="20"/>
        <v/>
      </c>
      <c r="P177" s="5">
        <f t="shared" si="21"/>
        <v>0</v>
      </c>
    </row>
    <row r="178" spans="2:16" x14ac:dyDescent="0.25">
      <c r="B178" s="3" t="str">
        <f t="shared" si="22"/>
        <v/>
      </c>
      <c r="C178" s="10" t="str">
        <f t="shared" si="16"/>
        <v/>
      </c>
      <c r="D178" s="2" t="str">
        <f t="shared" si="17"/>
        <v/>
      </c>
      <c r="E178" s="9" t="str">
        <f t="shared" si="18"/>
        <v/>
      </c>
      <c r="F178" s="2" t="str">
        <f t="shared" si="19"/>
        <v/>
      </c>
      <c r="O178" s="4" t="str">
        <f t="shared" si="20"/>
        <v/>
      </c>
      <c r="P178" s="5">
        <f t="shared" si="21"/>
        <v>0</v>
      </c>
    </row>
    <row r="179" spans="2:16" x14ac:dyDescent="0.25">
      <c r="B179" s="3" t="str">
        <f t="shared" si="22"/>
        <v/>
      </c>
      <c r="C179" s="10" t="str">
        <f t="shared" si="16"/>
        <v/>
      </c>
      <c r="D179" s="2" t="str">
        <f t="shared" si="17"/>
        <v/>
      </c>
      <c r="E179" s="9" t="str">
        <f t="shared" si="18"/>
        <v/>
      </c>
      <c r="F179" s="2" t="str">
        <f t="shared" si="19"/>
        <v/>
      </c>
      <c r="O179" s="4" t="str">
        <f t="shared" si="20"/>
        <v/>
      </c>
      <c r="P179" s="5">
        <f t="shared" si="21"/>
        <v>0</v>
      </c>
    </row>
    <row r="180" spans="2:16" x14ac:dyDescent="0.25">
      <c r="B180" s="3" t="str">
        <f t="shared" si="22"/>
        <v/>
      </c>
      <c r="C180" s="10" t="str">
        <f t="shared" si="16"/>
        <v/>
      </c>
      <c r="D180" s="2" t="str">
        <f t="shared" si="17"/>
        <v/>
      </c>
      <c r="E180" s="9" t="str">
        <f t="shared" si="18"/>
        <v/>
      </c>
      <c r="F180" s="2" t="str">
        <f t="shared" si="19"/>
        <v/>
      </c>
      <c r="O180" s="4" t="str">
        <f t="shared" si="20"/>
        <v/>
      </c>
      <c r="P180" s="5">
        <f t="shared" si="21"/>
        <v>0</v>
      </c>
    </row>
    <row r="181" spans="2:16" x14ac:dyDescent="0.25">
      <c r="B181" s="3" t="str">
        <f t="shared" si="22"/>
        <v/>
      </c>
      <c r="C181" s="10" t="str">
        <f t="shared" si="16"/>
        <v/>
      </c>
      <c r="D181" s="2" t="str">
        <f t="shared" si="17"/>
        <v/>
      </c>
      <c r="E181" s="9" t="str">
        <f t="shared" si="18"/>
        <v/>
      </c>
      <c r="F181" s="2" t="str">
        <f t="shared" si="19"/>
        <v/>
      </c>
      <c r="O181" s="4" t="str">
        <f t="shared" si="20"/>
        <v/>
      </c>
      <c r="P181" s="5">
        <f t="shared" si="21"/>
        <v>0</v>
      </c>
    </row>
    <row r="182" spans="2:16" x14ac:dyDescent="0.25">
      <c r="B182" s="3" t="str">
        <f t="shared" si="22"/>
        <v/>
      </c>
      <c r="C182" s="10" t="str">
        <f t="shared" si="16"/>
        <v/>
      </c>
      <c r="D182" s="2" t="str">
        <f t="shared" si="17"/>
        <v/>
      </c>
      <c r="E182" s="9" t="str">
        <f t="shared" si="18"/>
        <v/>
      </c>
      <c r="F182" s="2" t="str">
        <f t="shared" si="19"/>
        <v/>
      </c>
      <c r="O182" s="4" t="str">
        <f t="shared" si="20"/>
        <v/>
      </c>
      <c r="P182" s="5">
        <f t="shared" si="21"/>
        <v>0</v>
      </c>
    </row>
    <row r="183" spans="2:16" x14ac:dyDescent="0.25">
      <c r="B183" s="3" t="str">
        <f t="shared" si="22"/>
        <v/>
      </c>
      <c r="C183" s="10" t="str">
        <f t="shared" si="16"/>
        <v/>
      </c>
      <c r="D183" s="2" t="str">
        <f t="shared" si="17"/>
        <v/>
      </c>
      <c r="E183" s="9" t="str">
        <f t="shared" si="18"/>
        <v/>
      </c>
      <c r="F183" s="2" t="str">
        <f t="shared" si="19"/>
        <v/>
      </c>
      <c r="O183" s="4" t="str">
        <f t="shared" si="20"/>
        <v/>
      </c>
      <c r="P183" s="5">
        <f t="shared" si="21"/>
        <v>0</v>
      </c>
    </row>
    <row r="184" spans="2:16" x14ac:dyDescent="0.25">
      <c r="B184" s="3" t="str">
        <f t="shared" si="22"/>
        <v/>
      </c>
      <c r="C184" s="10" t="str">
        <f t="shared" si="16"/>
        <v/>
      </c>
      <c r="D184" s="2" t="str">
        <f t="shared" si="17"/>
        <v/>
      </c>
      <c r="E184" s="9" t="str">
        <f t="shared" si="18"/>
        <v/>
      </c>
      <c r="F184" s="2" t="str">
        <f t="shared" si="19"/>
        <v/>
      </c>
      <c r="O184" s="4" t="str">
        <f t="shared" si="20"/>
        <v/>
      </c>
      <c r="P184" s="5">
        <f t="shared" si="21"/>
        <v>0</v>
      </c>
    </row>
    <row r="185" spans="2:16" x14ac:dyDescent="0.25">
      <c r="B185" s="3" t="str">
        <f t="shared" si="22"/>
        <v/>
      </c>
      <c r="C185" s="10" t="str">
        <f t="shared" si="16"/>
        <v/>
      </c>
      <c r="D185" s="2" t="str">
        <f t="shared" si="17"/>
        <v/>
      </c>
      <c r="E185" s="9" t="str">
        <f t="shared" si="18"/>
        <v/>
      </c>
      <c r="F185" s="2" t="str">
        <f t="shared" si="19"/>
        <v/>
      </c>
      <c r="O185" s="4" t="str">
        <f t="shared" si="20"/>
        <v/>
      </c>
      <c r="P185" s="5">
        <f t="shared" si="21"/>
        <v>0</v>
      </c>
    </row>
    <row r="186" spans="2:16" x14ac:dyDescent="0.25">
      <c r="B186" s="3" t="str">
        <f t="shared" si="22"/>
        <v/>
      </c>
      <c r="C186" s="10" t="str">
        <f t="shared" si="16"/>
        <v/>
      </c>
      <c r="D186" s="2" t="str">
        <f t="shared" si="17"/>
        <v/>
      </c>
      <c r="E186" s="9" t="str">
        <f t="shared" si="18"/>
        <v/>
      </c>
      <c r="F186" s="2" t="str">
        <f t="shared" si="19"/>
        <v/>
      </c>
      <c r="O186" s="4" t="str">
        <f t="shared" si="20"/>
        <v/>
      </c>
      <c r="P186" s="5">
        <f t="shared" si="21"/>
        <v>0</v>
      </c>
    </row>
    <row r="187" spans="2:16" x14ac:dyDescent="0.25">
      <c r="B187" s="3" t="str">
        <f t="shared" si="22"/>
        <v/>
      </c>
      <c r="C187" s="10" t="str">
        <f t="shared" si="16"/>
        <v/>
      </c>
      <c r="D187" s="2" t="str">
        <f t="shared" si="17"/>
        <v/>
      </c>
      <c r="E187" s="9" t="str">
        <f t="shared" si="18"/>
        <v/>
      </c>
      <c r="F187" s="2" t="str">
        <f t="shared" si="19"/>
        <v/>
      </c>
      <c r="O187" s="4" t="str">
        <f t="shared" si="20"/>
        <v/>
      </c>
      <c r="P187" s="5">
        <f t="shared" si="21"/>
        <v>0</v>
      </c>
    </row>
    <row r="188" spans="2:16" x14ac:dyDescent="0.25">
      <c r="B188" s="3" t="str">
        <f t="shared" si="22"/>
        <v/>
      </c>
      <c r="C188" s="10" t="str">
        <f t="shared" si="16"/>
        <v/>
      </c>
      <c r="D188" s="2" t="str">
        <f t="shared" si="17"/>
        <v/>
      </c>
      <c r="E188" s="9" t="str">
        <f t="shared" si="18"/>
        <v/>
      </c>
      <c r="F188" s="2" t="str">
        <f t="shared" si="19"/>
        <v/>
      </c>
      <c r="O188" s="4" t="str">
        <f t="shared" si="20"/>
        <v/>
      </c>
      <c r="P188" s="5">
        <f t="shared" si="21"/>
        <v>0</v>
      </c>
    </row>
    <row r="189" spans="2:16" x14ac:dyDescent="0.25">
      <c r="B189" s="3" t="str">
        <f t="shared" si="22"/>
        <v/>
      </c>
      <c r="C189" s="10" t="str">
        <f t="shared" si="16"/>
        <v/>
      </c>
      <c r="D189" s="2" t="str">
        <f t="shared" si="17"/>
        <v/>
      </c>
      <c r="E189" s="9" t="str">
        <f t="shared" si="18"/>
        <v/>
      </c>
      <c r="F189" s="2" t="str">
        <f t="shared" si="19"/>
        <v/>
      </c>
      <c r="O189" s="4" t="str">
        <f t="shared" si="20"/>
        <v/>
      </c>
      <c r="P189" s="5">
        <f t="shared" si="21"/>
        <v>0</v>
      </c>
    </row>
    <row r="190" spans="2:16" x14ac:dyDescent="0.25">
      <c r="B190" s="3" t="str">
        <f t="shared" si="22"/>
        <v/>
      </c>
      <c r="C190" s="10" t="str">
        <f t="shared" si="16"/>
        <v/>
      </c>
      <c r="D190" s="2" t="str">
        <f t="shared" si="17"/>
        <v/>
      </c>
      <c r="E190" s="9" t="str">
        <f t="shared" si="18"/>
        <v/>
      </c>
      <c r="F190" s="2" t="str">
        <f t="shared" si="19"/>
        <v/>
      </c>
      <c r="O190" s="4" t="str">
        <f t="shared" si="20"/>
        <v/>
      </c>
      <c r="P190" s="5">
        <f t="shared" si="21"/>
        <v>0</v>
      </c>
    </row>
    <row r="191" spans="2:16" x14ac:dyDescent="0.25">
      <c r="B191" s="3" t="str">
        <f t="shared" si="22"/>
        <v/>
      </c>
      <c r="C191" s="10" t="str">
        <f t="shared" si="16"/>
        <v/>
      </c>
      <c r="D191" s="2" t="str">
        <f t="shared" si="17"/>
        <v/>
      </c>
      <c r="E191" s="9" t="str">
        <f t="shared" si="18"/>
        <v/>
      </c>
      <c r="F191" s="2" t="str">
        <f t="shared" si="19"/>
        <v/>
      </c>
      <c r="O191" s="4" t="str">
        <f t="shared" si="20"/>
        <v/>
      </c>
      <c r="P191" s="5">
        <f t="shared" si="21"/>
        <v>0</v>
      </c>
    </row>
    <row r="192" spans="2:16" x14ac:dyDescent="0.25">
      <c r="B192" s="3" t="str">
        <f t="shared" si="22"/>
        <v/>
      </c>
      <c r="C192" s="10" t="str">
        <f t="shared" si="16"/>
        <v/>
      </c>
      <c r="D192" s="2" t="str">
        <f t="shared" si="17"/>
        <v/>
      </c>
      <c r="E192" s="9" t="str">
        <f t="shared" si="18"/>
        <v/>
      </c>
      <c r="F192" s="2" t="str">
        <f t="shared" si="19"/>
        <v/>
      </c>
      <c r="O192" s="4" t="str">
        <f t="shared" si="20"/>
        <v/>
      </c>
      <c r="P192" s="5">
        <f t="shared" si="21"/>
        <v>0</v>
      </c>
    </row>
    <row r="193" spans="2:16" x14ac:dyDescent="0.25">
      <c r="B193" s="3" t="str">
        <f t="shared" si="22"/>
        <v/>
      </c>
      <c r="C193" s="10" t="str">
        <f t="shared" si="16"/>
        <v/>
      </c>
      <c r="D193" s="2" t="str">
        <f t="shared" si="17"/>
        <v/>
      </c>
      <c r="E193" s="9" t="str">
        <f t="shared" si="18"/>
        <v/>
      </c>
      <c r="F193" s="2" t="str">
        <f t="shared" si="19"/>
        <v/>
      </c>
      <c r="O193" s="4" t="str">
        <f t="shared" si="20"/>
        <v/>
      </c>
      <c r="P193" s="5">
        <f t="shared" si="21"/>
        <v>0</v>
      </c>
    </row>
    <row r="194" spans="2:16" x14ac:dyDescent="0.25">
      <c r="B194" s="3" t="str">
        <f t="shared" si="22"/>
        <v/>
      </c>
      <c r="C194" s="10" t="str">
        <f t="shared" si="16"/>
        <v/>
      </c>
      <c r="D194" s="2" t="str">
        <f t="shared" si="17"/>
        <v/>
      </c>
      <c r="E194" s="9" t="str">
        <f t="shared" si="18"/>
        <v/>
      </c>
      <c r="F194" s="2" t="str">
        <f t="shared" si="19"/>
        <v/>
      </c>
      <c r="O194" s="4" t="str">
        <f t="shared" si="20"/>
        <v/>
      </c>
      <c r="P194" s="5">
        <f t="shared" si="21"/>
        <v>0</v>
      </c>
    </row>
    <row r="195" spans="2:16" x14ac:dyDescent="0.25">
      <c r="B195" s="3" t="str">
        <f t="shared" si="22"/>
        <v/>
      </c>
      <c r="C195" s="10" t="str">
        <f t="shared" si="16"/>
        <v/>
      </c>
      <c r="D195" s="2" t="str">
        <f t="shared" si="17"/>
        <v/>
      </c>
      <c r="E195" s="9" t="str">
        <f t="shared" si="18"/>
        <v/>
      </c>
      <c r="F195" s="2" t="str">
        <f t="shared" si="19"/>
        <v/>
      </c>
      <c r="O195" s="4" t="str">
        <f t="shared" si="20"/>
        <v/>
      </c>
      <c r="P195" s="5">
        <f t="shared" si="21"/>
        <v>0</v>
      </c>
    </row>
    <row r="196" spans="2:16" x14ac:dyDescent="0.25">
      <c r="B196" s="3" t="str">
        <f t="shared" si="22"/>
        <v/>
      </c>
      <c r="C196" s="10" t="str">
        <f t="shared" si="16"/>
        <v/>
      </c>
      <c r="D196" s="2" t="str">
        <f t="shared" si="17"/>
        <v/>
      </c>
      <c r="E196" s="9" t="str">
        <f t="shared" si="18"/>
        <v/>
      </c>
      <c r="F196" s="2" t="str">
        <f t="shared" si="19"/>
        <v/>
      </c>
      <c r="O196" s="4" t="str">
        <f t="shared" si="20"/>
        <v/>
      </c>
      <c r="P196" s="5">
        <f t="shared" si="21"/>
        <v>0</v>
      </c>
    </row>
    <row r="197" spans="2:16" x14ac:dyDescent="0.25">
      <c r="B197" s="3" t="str">
        <f t="shared" si="22"/>
        <v/>
      </c>
      <c r="C197" s="10" t="str">
        <f t="shared" si="16"/>
        <v/>
      </c>
      <c r="D197" s="2" t="str">
        <f t="shared" si="17"/>
        <v/>
      </c>
      <c r="E197" s="9" t="str">
        <f t="shared" si="18"/>
        <v/>
      </c>
      <c r="F197" s="2" t="str">
        <f t="shared" si="19"/>
        <v/>
      </c>
      <c r="O197" s="4" t="str">
        <f t="shared" si="20"/>
        <v/>
      </c>
      <c r="P197" s="5">
        <f t="shared" si="21"/>
        <v>0</v>
      </c>
    </row>
    <row r="198" spans="2:16" x14ac:dyDescent="0.25">
      <c r="B198" s="3" t="str">
        <f t="shared" si="22"/>
        <v/>
      </c>
      <c r="C198" s="10" t="str">
        <f t="shared" si="16"/>
        <v/>
      </c>
      <c r="D198" s="2" t="str">
        <f t="shared" si="17"/>
        <v/>
      </c>
      <c r="E198" s="9" t="str">
        <f t="shared" si="18"/>
        <v/>
      </c>
      <c r="F198" s="2" t="str">
        <f t="shared" si="19"/>
        <v/>
      </c>
      <c r="O198" s="4" t="str">
        <f t="shared" si="20"/>
        <v/>
      </c>
      <c r="P198" s="5">
        <f t="shared" si="21"/>
        <v>0</v>
      </c>
    </row>
    <row r="199" spans="2:16" x14ac:dyDescent="0.25">
      <c r="B199" s="3" t="str">
        <f t="shared" si="22"/>
        <v/>
      </c>
      <c r="C199" s="10" t="str">
        <f t="shared" ref="C199:C232" si="23">IF(B199="","",C198-E198)</f>
        <v/>
      </c>
      <c r="D199" s="2" t="str">
        <f t="shared" ref="D199:D232" si="24">IF(B199="","",IPMT($E$6/$P$5,B199,$E$4,-$E$3))</f>
        <v/>
      </c>
      <c r="E199" s="9" t="str">
        <f t="shared" ref="E199:E232" si="25">IF(B199="","",PPMT($E$6/$P$5,B199,$E$4,-$E$3))</f>
        <v/>
      </c>
      <c r="F199" s="2" t="str">
        <f t="shared" ref="F199:F232" si="26">IF(B199="","",D199+E199)</f>
        <v/>
      </c>
      <c r="O199" s="4" t="str">
        <f t="shared" ref="O199:O254" si="27">B199</f>
        <v/>
      </c>
      <c r="P199" s="5">
        <f t="shared" ref="P199:P254" si="28">IF(B199="",0,-F199)</f>
        <v>0</v>
      </c>
    </row>
    <row r="200" spans="2:16" x14ac:dyDescent="0.25">
      <c r="B200" s="3" t="str">
        <f t="shared" si="22"/>
        <v/>
      </c>
      <c r="C200" s="10" t="str">
        <f t="shared" si="23"/>
        <v/>
      </c>
      <c r="D200" s="2" t="str">
        <f t="shared" si="24"/>
        <v/>
      </c>
      <c r="E200" s="9" t="str">
        <f t="shared" si="25"/>
        <v/>
      </c>
      <c r="F200" s="2" t="str">
        <f t="shared" si="26"/>
        <v/>
      </c>
      <c r="O200" s="4" t="str">
        <f t="shared" si="27"/>
        <v/>
      </c>
      <c r="P200" s="5">
        <f t="shared" si="28"/>
        <v>0</v>
      </c>
    </row>
    <row r="201" spans="2:16" x14ac:dyDescent="0.25">
      <c r="B201" s="3" t="str">
        <f t="shared" si="22"/>
        <v/>
      </c>
      <c r="C201" s="10" t="str">
        <f t="shared" si="23"/>
        <v/>
      </c>
      <c r="D201" s="2" t="str">
        <f t="shared" si="24"/>
        <v/>
      </c>
      <c r="E201" s="9" t="str">
        <f t="shared" si="25"/>
        <v/>
      </c>
      <c r="F201" s="2" t="str">
        <f t="shared" si="26"/>
        <v/>
      </c>
      <c r="O201" s="4" t="str">
        <f t="shared" si="27"/>
        <v/>
      </c>
      <c r="P201" s="5">
        <f t="shared" si="28"/>
        <v>0</v>
      </c>
    </row>
    <row r="202" spans="2:16" x14ac:dyDescent="0.25">
      <c r="B202" s="3" t="str">
        <f t="shared" si="22"/>
        <v/>
      </c>
      <c r="C202" s="10" t="str">
        <f t="shared" si="23"/>
        <v/>
      </c>
      <c r="D202" s="2" t="str">
        <f t="shared" si="24"/>
        <v/>
      </c>
      <c r="E202" s="9" t="str">
        <f t="shared" si="25"/>
        <v/>
      </c>
      <c r="F202" s="2" t="str">
        <f t="shared" si="26"/>
        <v/>
      </c>
      <c r="O202" s="4" t="str">
        <f t="shared" si="27"/>
        <v/>
      </c>
      <c r="P202" s="5">
        <f t="shared" si="28"/>
        <v>0</v>
      </c>
    </row>
    <row r="203" spans="2:16" x14ac:dyDescent="0.25">
      <c r="B203" s="3" t="str">
        <f t="shared" si="22"/>
        <v/>
      </c>
      <c r="C203" s="10" t="str">
        <f t="shared" si="23"/>
        <v/>
      </c>
      <c r="D203" s="2" t="str">
        <f t="shared" si="24"/>
        <v/>
      </c>
      <c r="E203" s="9" t="str">
        <f t="shared" si="25"/>
        <v/>
      </c>
      <c r="F203" s="2" t="str">
        <f t="shared" si="26"/>
        <v/>
      </c>
      <c r="O203" s="4" t="str">
        <f t="shared" si="27"/>
        <v/>
      </c>
      <c r="P203" s="5">
        <f t="shared" si="28"/>
        <v>0</v>
      </c>
    </row>
    <row r="204" spans="2:16" x14ac:dyDescent="0.25">
      <c r="B204" s="3" t="str">
        <f t="shared" si="22"/>
        <v/>
      </c>
      <c r="C204" s="10" t="str">
        <f t="shared" si="23"/>
        <v/>
      </c>
      <c r="D204" s="2" t="str">
        <f t="shared" si="24"/>
        <v/>
      </c>
      <c r="E204" s="9" t="str">
        <f t="shared" si="25"/>
        <v/>
      </c>
      <c r="F204" s="2" t="str">
        <f t="shared" si="26"/>
        <v/>
      </c>
      <c r="O204" s="4" t="str">
        <f t="shared" si="27"/>
        <v/>
      </c>
      <c r="P204" s="5">
        <f t="shared" si="28"/>
        <v>0</v>
      </c>
    </row>
    <row r="205" spans="2:16" x14ac:dyDescent="0.25">
      <c r="B205" s="3" t="str">
        <f t="shared" si="22"/>
        <v/>
      </c>
      <c r="C205" s="10" t="str">
        <f t="shared" si="23"/>
        <v/>
      </c>
      <c r="D205" s="2" t="str">
        <f t="shared" si="24"/>
        <v/>
      </c>
      <c r="E205" s="9" t="str">
        <f t="shared" si="25"/>
        <v/>
      </c>
      <c r="F205" s="2" t="str">
        <f t="shared" si="26"/>
        <v/>
      </c>
      <c r="O205" s="4" t="str">
        <f t="shared" si="27"/>
        <v/>
      </c>
      <c r="P205" s="5">
        <f t="shared" si="28"/>
        <v>0</v>
      </c>
    </row>
    <row r="206" spans="2:16" x14ac:dyDescent="0.25">
      <c r="B206" s="3" t="str">
        <f t="shared" si="22"/>
        <v/>
      </c>
      <c r="C206" s="10" t="str">
        <f t="shared" si="23"/>
        <v/>
      </c>
      <c r="D206" s="2" t="str">
        <f t="shared" si="24"/>
        <v/>
      </c>
      <c r="E206" s="9" t="str">
        <f t="shared" si="25"/>
        <v/>
      </c>
      <c r="F206" s="2" t="str">
        <f t="shared" si="26"/>
        <v/>
      </c>
      <c r="O206" s="4" t="str">
        <f t="shared" si="27"/>
        <v/>
      </c>
      <c r="P206" s="5">
        <f t="shared" si="28"/>
        <v>0</v>
      </c>
    </row>
    <row r="207" spans="2:16" x14ac:dyDescent="0.25">
      <c r="B207" s="3" t="str">
        <f t="shared" si="22"/>
        <v/>
      </c>
      <c r="C207" s="10" t="str">
        <f t="shared" si="23"/>
        <v/>
      </c>
      <c r="D207" s="2" t="str">
        <f t="shared" si="24"/>
        <v/>
      </c>
      <c r="E207" s="9" t="str">
        <f t="shared" si="25"/>
        <v/>
      </c>
      <c r="F207" s="2" t="str">
        <f t="shared" si="26"/>
        <v/>
      </c>
      <c r="O207" s="4" t="str">
        <f t="shared" si="27"/>
        <v/>
      </c>
      <c r="P207" s="5">
        <f t="shared" si="28"/>
        <v>0</v>
      </c>
    </row>
    <row r="208" spans="2:16" x14ac:dyDescent="0.25">
      <c r="B208" s="3" t="str">
        <f t="shared" si="22"/>
        <v/>
      </c>
      <c r="C208" s="10" t="str">
        <f t="shared" si="23"/>
        <v/>
      </c>
      <c r="D208" s="2" t="str">
        <f t="shared" si="24"/>
        <v/>
      </c>
      <c r="E208" s="9" t="str">
        <f t="shared" si="25"/>
        <v/>
      </c>
      <c r="F208" s="2" t="str">
        <f t="shared" si="26"/>
        <v/>
      </c>
      <c r="O208" s="4" t="str">
        <f t="shared" si="27"/>
        <v/>
      </c>
      <c r="P208" s="5">
        <f t="shared" si="28"/>
        <v>0</v>
      </c>
    </row>
    <row r="209" spans="2:16" x14ac:dyDescent="0.25">
      <c r="B209" s="3" t="str">
        <f t="shared" si="22"/>
        <v/>
      </c>
      <c r="C209" s="10" t="str">
        <f t="shared" si="23"/>
        <v/>
      </c>
      <c r="D209" s="2" t="str">
        <f t="shared" si="24"/>
        <v/>
      </c>
      <c r="E209" s="9" t="str">
        <f t="shared" si="25"/>
        <v/>
      </c>
      <c r="F209" s="2" t="str">
        <f t="shared" si="26"/>
        <v/>
      </c>
      <c r="O209" s="4" t="str">
        <f t="shared" si="27"/>
        <v/>
      </c>
      <c r="P209" s="5">
        <f t="shared" si="28"/>
        <v>0</v>
      </c>
    </row>
    <row r="210" spans="2:16" x14ac:dyDescent="0.25">
      <c r="B210" s="3" t="str">
        <f t="shared" ref="B210:B255" si="29">IF(B209&lt;=$E$4-1,B209+1,"")</f>
        <v/>
      </c>
      <c r="C210" s="10" t="str">
        <f t="shared" si="23"/>
        <v/>
      </c>
      <c r="D210" s="2" t="str">
        <f t="shared" si="24"/>
        <v/>
      </c>
      <c r="E210" s="9" t="str">
        <f t="shared" si="25"/>
        <v/>
      </c>
      <c r="F210" s="2" t="str">
        <f t="shared" si="26"/>
        <v/>
      </c>
      <c r="O210" s="4" t="str">
        <f t="shared" si="27"/>
        <v/>
      </c>
      <c r="P210" s="5">
        <f t="shared" si="28"/>
        <v>0</v>
      </c>
    </row>
    <row r="211" spans="2:16" x14ac:dyDescent="0.25">
      <c r="B211" s="3" t="str">
        <f t="shared" si="29"/>
        <v/>
      </c>
      <c r="C211" s="10" t="str">
        <f t="shared" si="23"/>
        <v/>
      </c>
      <c r="D211" s="2" t="str">
        <f t="shared" si="24"/>
        <v/>
      </c>
      <c r="E211" s="9" t="str">
        <f t="shared" si="25"/>
        <v/>
      </c>
      <c r="F211" s="2" t="str">
        <f t="shared" si="26"/>
        <v/>
      </c>
      <c r="O211" s="4" t="str">
        <f t="shared" si="27"/>
        <v/>
      </c>
      <c r="P211" s="5">
        <f t="shared" si="28"/>
        <v>0</v>
      </c>
    </row>
    <row r="212" spans="2:16" x14ac:dyDescent="0.25">
      <c r="B212" s="3" t="str">
        <f t="shared" si="29"/>
        <v/>
      </c>
      <c r="C212" s="10" t="str">
        <f t="shared" si="23"/>
        <v/>
      </c>
      <c r="D212" s="2" t="str">
        <f t="shared" si="24"/>
        <v/>
      </c>
      <c r="E212" s="9" t="str">
        <f t="shared" si="25"/>
        <v/>
      </c>
      <c r="F212" s="2" t="str">
        <f t="shared" si="26"/>
        <v/>
      </c>
      <c r="O212" s="4" t="str">
        <f t="shared" si="27"/>
        <v/>
      </c>
      <c r="P212" s="5">
        <f t="shared" si="28"/>
        <v>0</v>
      </c>
    </row>
    <row r="213" spans="2:16" x14ac:dyDescent="0.25">
      <c r="B213" s="3" t="str">
        <f t="shared" si="29"/>
        <v/>
      </c>
      <c r="C213" s="10" t="str">
        <f t="shared" si="23"/>
        <v/>
      </c>
      <c r="D213" s="2" t="str">
        <f t="shared" si="24"/>
        <v/>
      </c>
      <c r="E213" s="9" t="str">
        <f t="shared" si="25"/>
        <v/>
      </c>
      <c r="F213" s="2" t="str">
        <f t="shared" si="26"/>
        <v/>
      </c>
      <c r="O213" s="4" t="str">
        <f t="shared" si="27"/>
        <v/>
      </c>
      <c r="P213" s="5">
        <f t="shared" si="28"/>
        <v>0</v>
      </c>
    </row>
    <row r="214" spans="2:16" x14ac:dyDescent="0.25">
      <c r="B214" s="3" t="str">
        <f t="shared" si="29"/>
        <v/>
      </c>
      <c r="C214" s="10" t="str">
        <f t="shared" si="23"/>
        <v/>
      </c>
      <c r="D214" s="2" t="str">
        <f t="shared" si="24"/>
        <v/>
      </c>
      <c r="E214" s="9" t="str">
        <f t="shared" si="25"/>
        <v/>
      </c>
      <c r="F214" s="2" t="str">
        <f t="shared" si="26"/>
        <v/>
      </c>
      <c r="O214" s="4" t="str">
        <f t="shared" si="27"/>
        <v/>
      </c>
      <c r="P214" s="5">
        <f t="shared" si="28"/>
        <v>0</v>
      </c>
    </row>
    <row r="215" spans="2:16" x14ac:dyDescent="0.25">
      <c r="B215" s="3" t="str">
        <f t="shared" si="29"/>
        <v/>
      </c>
      <c r="C215" s="10" t="str">
        <f t="shared" si="23"/>
        <v/>
      </c>
      <c r="D215" s="2" t="str">
        <f t="shared" si="24"/>
        <v/>
      </c>
      <c r="E215" s="9" t="str">
        <f t="shared" si="25"/>
        <v/>
      </c>
      <c r="F215" s="2" t="str">
        <f t="shared" si="26"/>
        <v/>
      </c>
      <c r="O215" s="4" t="str">
        <f t="shared" si="27"/>
        <v/>
      </c>
      <c r="P215" s="5">
        <f t="shared" si="28"/>
        <v>0</v>
      </c>
    </row>
    <row r="216" spans="2:16" x14ac:dyDescent="0.25">
      <c r="B216" s="3" t="str">
        <f t="shared" si="29"/>
        <v/>
      </c>
      <c r="C216" s="10" t="str">
        <f t="shared" si="23"/>
        <v/>
      </c>
      <c r="D216" s="2" t="str">
        <f t="shared" si="24"/>
        <v/>
      </c>
      <c r="E216" s="9" t="str">
        <f t="shared" si="25"/>
        <v/>
      </c>
      <c r="F216" s="2" t="str">
        <f t="shared" si="26"/>
        <v/>
      </c>
      <c r="O216" s="4" t="str">
        <f t="shared" si="27"/>
        <v/>
      </c>
      <c r="P216" s="5">
        <f t="shared" si="28"/>
        <v>0</v>
      </c>
    </row>
    <row r="217" spans="2:16" x14ac:dyDescent="0.25">
      <c r="B217" s="3" t="str">
        <f t="shared" si="29"/>
        <v/>
      </c>
      <c r="C217" s="10" t="str">
        <f t="shared" si="23"/>
        <v/>
      </c>
      <c r="D217" s="2" t="str">
        <f t="shared" si="24"/>
        <v/>
      </c>
      <c r="E217" s="9" t="str">
        <f t="shared" si="25"/>
        <v/>
      </c>
      <c r="F217" s="2" t="str">
        <f t="shared" si="26"/>
        <v/>
      </c>
      <c r="O217" s="4" t="str">
        <f t="shared" si="27"/>
        <v/>
      </c>
      <c r="P217" s="5">
        <f t="shared" si="28"/>
        <v>0</v>
      </c>
    </row>
    <row r="218" spans="2:16" x14ac:dyDescent="0.25">
      <c r="B218" s="3" t="str">
        <f t="shared" si="29"/>
        <v/>
      </c>
      <c r="C218" s="10" t="str">
        <f t="shared" si="23"/>
        <v/>
      </c>
      <c r="D218" s="2" t="str">
        <f t="shared" si="24"/>
        <v/>
      </c>
      <c r="E218" s="9" t="str">
        <f t="shared" si="25"/>
        <v/>
      </c>
      <c r="F218" s="2" t="str">
        <f t="shared" si="26"/>
        <v/>
      </c>
      <c r="O218" s="4" t="str">
        <f t="shared" si="27"/>
        <v/>
      </c>
      <c r="P218" s="5">
        <f t="shared" si="28"/>
        <v>0</v>
      </c>
    </row>
    <row r="219" spans="2:16" x14ac:dyDescent="0.25">
      <c r="B219" s="3" t="str">
        <f t="shared" si="29"/>
        <v/>
      </c>
      <c r="C219" s="10" t="str">
        <f t="shared" si="23"/>
        <v/>
      </c>
      <c r="D219" s="2" t="str">
        <f t="shared" si="24"/>
        <v/>
      </c>
      <c r="E219" s="9" t="str">
        <f t="shared" si="25"/>
        <v/>
      </c>
      <c r="F219" s="2" t="str">
        <f t="shared" si="26"/>
        <v/>
      </c>
      <c r="O219" s="4" t="str">
        <f t="shared" si="27"/>
        <v/>
      </c>
      <c r="P219" s="5">
        <f t="shared" si="28"/>
        <v>0</v>
      </c>
    </row>
    <row r="220" spans="2:16" x14ac:dyDescent="0.25">
      <c r="B220" s="3" t="str">
        <f t="shared" si="29"/>
        <v/>
      </c>
      <c r="C220" s="10" t="str">
        <f t="shared" si="23"/>
        <v/>
      </c>
      <c r="D220" s="2" t="str">
        <f t="shared" si="24"/>
        <v/>
      </c>
      <c r="E220" s="9" t="str">
        <f t="shared" si="25"/>
        <v/>
      </c>
      <c r="F220" s="2" t="str">
        <f t="shared" si="26"/>
        <v/>
      </c>
      <c r="O220" s="4" t="str">
        <f t="shared" si="27"/>
        <v/>
      </c>
      <c r="P220" s="5">
        <f t="shared" si="28"/>
        <v>0</v>
      </c>
    </row>
    <row r="221" spans="2:16" x14ac:dyDescent="0.25">
      <c r="B221" s="3" t="str">
        <f t="shared" si="29"/>
        <v/>
      </c>
      <c r="C221" s="10" t="str">
        <f t="shared" si="23"/>
        <v/>
      </c>
      <c r="D221" s="2" t="str">
        <f t="shared" si="24"/>
        <v/>
      </c>
      <c r="E221" s="9" t="str">
        <f t="shared" si="25"/>
        <v/>
      </c>
      <c r="F221" s="2" t="str">
        <f t="shared" si="26"/>
        <v/>
      </c>
      <c r="O221" s="4" t="str">
        <f t="shared" si="27"/>
        <v/>
      </c>
      <c r="P221" s="5">
        <f t="shared" si="28"/>
        <v>0</v>
      </c>
    </row>
    <row r="222" spans="2:16" x14ac:dyDescent="0.25">
      <c r="B222" s="3" t="str">
        <f t="shared" si="29"/>
        <v/>
      </c>
      <c r="C222" s="10" t="str">
        <f t="shared" si="23"/>
        <v/>
      </c>
      <c r="D222" s="2" t="str">
        <f t="shared" si="24"/>
        <v/>
      </c>
      <c r="E222" s="9" t="str">
        <f t="shared" si="25"/>
        <v/>
      </c>
      <c r="F222" s="2" t="str">
        <f t="shared" si="26"/>
        <v/>
      </c>
      <c r="O222" s="4" t="str">
        <f t="shared" si="27"/>
        <v/>
      </c>
      <c r="P222" s="5">
        <f t="shared" si="28"/>
        <v>0</v>
      </c>
    </row>
    <row r="223" spans="2:16" x14ac:dyDescent="0.25">
      <c r="B223" s="3" t="str">
        <f t="shared" si="29"/>
        <v/>
      </c>
      <c r="C223" s="10" t="str">
        <f t="shared" si="23"/>
        <v/>
      </c>
      <c r="D223" s="2" t="str">
        <f t="shared" si="24"/>
        <v/>
      </c>
      <c r="E223" s="9" t="str">
        <f t="shared" si="25"/>
        <v/>
      </c>
      <c r="F223" s="2" t="str">
        <f t="shared" si="26"/>
        <v/>
      </c>
      <c r="O223" s="4" t="str">
        <f t="shared" si="27"/>
        <v/>
      </c>
      <c r="P223" s="5">
        <f t="shared" si="28"/>
        <v>0</v>
      </c>
    </row>
    <row r="224" spans="2:16" x14ac:dyDescent="0.25">
      <c r="B224" s="3" t="str">
        <f t="shared" si="29"/>
        <v/>
      </c>
      <c r="C224" s="10" t="str">
        <f t="shared" si="23"/>
        <v/>
      </c>
      <c r="D224" s="2" t="str">
        <f t="shared" si="24"/>
        <v/>
      </c>
      <c r="E224" s="9" t="str">
        <f t="shared" si="25"/>
        <v/>
      </c>
      <c r="F224" s="2" t="str">
        <f t="shared" si="26"/>
        <v/>
      </c>
      <c r="O224" s="4" t="str">
        <f t="shared" si="27"/>
        <v/>
      </c>
      <c r="P224" s="5">
        <f t="shared" si="28"/>
        <v>0</v>
      </c>
    </row>
    <row r="225" spans="2:16" x14ac:dyDescent="0.25">
      <c r="B225" s="3" t="str">
        <f t="shared" si="29"/>
        <v/>
      </c>
      <c r="C225" s="10" t="str">
        <f t="shared" si="23"/>
        <v/>
      </c>
      <c r="D225" s="2" t="str">
        <f t="shared" si="24"/>
        <v/>
      </c>
      <c r="E225" s="9" t="str">
        <f t="shared" si="25"/>
        <v/>
      </c>
      <c r="F225" s="2" t="str">
        <f t="shared" si="26"/>
        <v/>
      </c>
      <c r="O225" s="4" t="str">
        <f t="shared" si="27"/>
        <v/>
      </c>
      <c r="P225" s="5">
        <f t="shared" si="28"/>
        <v>0</v>
      </c>
    </row>
    <row r="226" spans="2:16" x14ac:dyDescent="0.25">
      <c r="B226" s="3" t="str">
        <f t="shared" si="29"/>
        <v/>
      </c>
      <c r="C226" s="10" t="str">
        <f t="shared" si="23"/>
        <v/>
      </c>
      <c r="D226" s="2" t="str">
        <f t="shared" si="24"/>
        <v/>
      </c>
      <c r="E226" s="9" t="str">
        <f t="shared" si="25"/>
        <v/>
      </c>
      <c r="F226" s="2" t="str">
        <f t="shared" si="26"/>
        <v/>
      </c>
      <c r="O226" s="4" t="str">
        <f t="shared" si="27"/>
        <v/>
      </c>
      <c r="P226" s="5">
        <f t="shared" si="28"/>
        <v>0</v>
      </c>
    </row>
    <row r="227" spans="2:16" x14ac:dyDescent="0.25">
      <c r="B227" s="3" t="str">
        <f t="shared" si="29"/>
        <v/>
      </c>
      <c r="C227" s="10" t="str">
        <f t="shared" si="23"/>
        <v/>
      </c>
      <c r="D227" s="2" t="str">
        <f t="shared" si="24"/>
        <v/>
      </c>
      <c r="E227" s="9" t="str">
        <f t="shared" si="25"/>
        <v/>
      </c>
      <c r="F227" s="2" t="str">
        <f t="shared" si="26"/>
        <v/>
      </c>
      <c r="O227" s="4" t="str">
        <f t="shared" si="27"/>
        <v/>
      </c>
      <c r="P227" s="5">
        <f t="shared" si="28"/>
        <v>0</v>
      </c>
    </row>
    <row r="228" spans="2:16" x14ac:dyDescent="0.25">
      <c r="B228" s="3" t="str">
        <f t="shared" si="29"/>
        <v/>
      </c>
      <c r="C228" s="10" t="str">
        <f t="shared" si="23"/>
        <v/>
      </c>
      <c r="D228" s="2" t="str">
        <f t="shared" si="24"/>
        <v/>
      </c>
      <c r="E228" s="9" t="str">
        <f t="shared" si="25"/>
        <v/>
      </c>
      <c r="F228" s="2" t="str">
        <f t="shared" si="26"/>
        <v/>
      </c>
      <c r="O228" s="4" t="str">
        <f t="shared" si="27"/>
        <v/>
      </c>
      <c r="P228" s="5">
        <f t="shared" si="28"/>
        <v>0</v>
      </c>
    </row>
    <row r="229" spans="2:16" x14ac:dyDescent="0.25">
      <c r="B229" s="3" t="str">
        <f t="shared" si="29"/>
        <v/>
      </c>
      <c r="C229" s="10" t="str">
        <f t="shared" si="23"/>
        <v/>
      </c>
      <c r="D229" s="2" t="str">
        <f t="shared" si="24"/>
        <v/>
      </c>
      <c r="E229" s="9" t="str">
        <f t="shared" si="25"/>
        <v/>
      </c>
      <c r="F229" s="2" t="str">
        <f t="shared" si="26"/>
        <v/>
      </c>
      <c r="O229" s="4" t="str">
        <f t="shared" si="27"/>
        <v/>
      </c>
      <c r="P229" s="5">
        <f t="shared" si="28"/>
        <v>0</v>
      </c>
    </row>
    <row r="230" spans="2:16" x14ac:dyDescent="0.25">
      <c r="B230" s="3" t="str">
        <f t="shared" si="29"/>
        <v/>
      </c>
      <c r="C230" s="10" t="str">
        <f t="shared" si="23"/>
        <v/>
      </c>
      <c r="D230" s="2" t="str">
        <f t="shared" si="24"/>
        <v/>
      </c>
      <c r="E230" s="9" t="str">
        <f t="shared" si="25"/>
        <v/>
      </c>
      <c r="F230" s="2" t="str">
        <f t="shared" si="26"/>
        <v/>
      </c>
      <c r="O230" s="4" t="str">
        <f t="shared" si="27"/>
        <v/>
      </c>
      <c r="P230" s="5">
        <f t="shared" si="28"/>
        <v>0</v>
      </c>
    </row>
    <row r="231" spans="2:16" x14ac:dyDescent="0.25">
      <c r="B231" s="3" t="str">
        <f t="shared" si="29"/>
        <v/>
      </c>
      <c r="C231" s="10" t="str">
        <f t="shared" si="23"/>
        <v/>
      </c>
      <c r="D231" s="2" t="str">
        <f t="shared" si="24"/>
        <v/>
      </c>
      <c r="E231" s="9" t="str">
        <f t="shared" si="25"/>
        <v/>
      </c>
      <c r="F231" s="2" t="str">
        <f t="shared" si="26"/>
        <v/>
      </c>
      <c r="O231" s="4" t="str">
        <f t="shared" si="27"/>
        <v/>
      </c>
      <c r="P231" s="5">
        <f t="shared" si="28"/>
        <v>0</v>
      </c>
    </row>
    <row r="232" spans="2:16" x14ac:dyDescent="0.25">
      <c r="B232" s="3" t="str">
        <f t="shared" si="29"/>
        <v/>
      </c>
      <c r="C232" s="10" t="str">
        <f t="shared" si="23"/>
        <v/>
      </c>
      <c r="D232" s="2" t="str">
        <f t="shared" si="24"/>
        <v/>
      </c>
      <c r="E232" s="9" t="str">
        <f t="shared" si="25"/>
        <v/>
      </c>
      <c r="F232" s="2" t="str">
        <f t="shared" si="26"/>
        <v/>
      </c>
      <c r="O232" s="4" t="str">
        <f t="shared" si="27"/>
        <v/>
      </c>
      <c r="P232" s="5">
        <f t="shared" si="28"/>
        <v>0</v>
      </c>
    </row>
    <row r="233" spans="2:16" x14ac:dyDescent="0.25">
      <c r="B233" s="3" t="str">
        <f t="shared" si="29"/>
        <v/>
      </c>
      <c r="C233" s="10" t="str">
        <f t="shared" ref="C233:C242" si="30">IF(B233="","",C232-E232)</f>
        <v/>
      </c>
      <c r="D233" s="2" t="str">
        <f t="shared" ref="D233:D242" si="31">IF(B233="","",IPMT($E$6/$P$5,B233,$E$4,-$E$3))</f>
        <v/>
      </c>
      <c r="E233" s="9" t="str">
        <f t="shared" ref="E233:E242" si="32">IF(B233="","",PPMT($E$6/$P$5,B233,$E$4,-$E$3))</f>
        <v/>
      </c>
      <c r="F233" s="2" t="str">
        <f t="shared" ref="F233:F242" si="33">IF(B233="","",D233+E233)</f>
        <v/>
      </c>
      <c r="O233" s="4" t="str">
        <f t="shared" si="27"/>
        <v/>
      </c>
      <c r="P233" s="5">
        <f t="shared" si="28"/>
        <v>0</v>
      </c>
    </row>
    <row r="234" spans="2:16" x14ac:dyDescent="0.25">
      <c r="B234" s="3" t="str">
        <f t="shared" si="29"/>
        <v/>
      </c>
      <c r="C234" s="10" t="str">
        <f t="shared" si="30"/>
        <v/>
      </c>
      <c r="D234" s="2" t="str">
        <f t="shared" si="31"/>
        <v/>
      </c>
      <c r="E234" s="9" t="str">
        <f t="shared" si="32"/>
        <v/>
      </c>
      <c r="F234" s="2" t="str">
        <f t="shared" si="33"/>
        <v/>
      </c>
      <c r="O234" s="4" t="str">
        <f t="shared" si="27"/>
        <v/>
      </c>
      <c r="P234" s="5">
        <f t="shared" si="28"/>
        <v>0</v>
      </c>
    </row>
    <row r="235" spans="2:16" x14ac:dyDescent="0.25">
      <c r="B235" s="3" t="str">
        <f t="shared" si="29"/>
        <v/>
      </c>
      <c r="C235" s="10" t="str">
        <f t="shared" si="30"/>
        <v/>
      </c>
      <c r="D235" s="2" t="str">
        <f t="shared" si="31"/>
        <v/>
      </c>
      <c r="E235" s="9" t="str">
        <f t="shared" si="32"/>
        <v/>
      </c>
      <c r="F235" s="2" t="str">
        <f t="shared" si="33"/>
        <v/>
      </c>
      <c r="O235" s="4" t="str">
        <f t="shared" si="27"/>
        <v/>
      </c>
      <c r="P235" s="5">
        <f t="shared" si="28"/>
        <v>0</v>
      </c>
    </row>
    <row r="236" spans="2:16" x14ac:dyDescent="0.25">
      <c r="B236" s="3" t="str">
        <f t="shared" si="29"/>
        <v/>
      </c>
      <c r="C236" s="10" t="str">
        <f t="shared" si="30"/>
        <v/>
      </c>
      <c r="D236" s="2" t="str">
        <f t="shared" si="31"/>
        <v/>
      </c>
      <c r="E236" s="9" t="str">
        <f t="shared" si="32"/>
        <v/>
      </c>
      <c r="F236" s="2" t="str">
        <f t="shared" si="33"/>
        <v/>
      </c>
      <c r="O236" s="4" t="str">
        <f t="shared" si="27"/>
        <v/>
      </c>
      <c r="P236" s="5">
        <f t="shared" si="28"/>
        <v>0</v>
      </c>
    </row>
    <row r="237" spans="2:16" x14ac:dyDescent="0.25">
      <c r="B237" s="3" t="str">
        <f t="shared" si="29"/>
        <v/>
      </c>
      <c r="C237" s="10" t="str">
        <f t="shared" si="30"/>
        <v/>
      </c>
      <c r="D237" s="2" t="str">
        <f t="shared" si="31"/>
        <v/>
      </c>
      <c r="E237" s="9" t="str">
        <f t="shared" si="32"/>
        <v/>
      </c>
      <c r="F237" s="2" t="str">
        <f t="shared" si="33"/>
        <v/>
      </c>
      <c r="O237" s="4" t="str">
        <f t="shared" si="27"/>
        <v/>
      </c>
      <c r="P237" s="5">
        <f t="shared" si="28"/>
        <v>0</v>
      </c>
    </row>
    <row r="238" spans="2:16" x14ac:dyDescent="0.25">
      <c r="B238" s="3" t="str">
        <f t="shared" si="29"/>
        <v/>
      </c>
      <c r="C238" s="10" t="str">
        <f t="shared" si="30"/>
        <v/>
      </c>
      <c r="D238" s="2" t="str">
        <f t="shared" si="31"/>
        <v/>
      </c>
      <c r="E238" s="9" t="str">
        <f t="shared" si="32"/>
        <v/>
      </c>
      <c r="F238" s="2" t="str">
        <f t="shared" si="33"/>
        <v/>
      </c>
      <c r="O238" s="4" t="str">
        <f t="shared" si="27"/>
        <v/>
      </c>
      <c r="P238" s="5">
        <f t="shared" si="28"/>
        <v>0</v>
      </c>
    </row>
    <row r="239" spans="2:16" x14ac:dyDescent="0.25">
      <c r="B239" s="3" t="str">
        <f t="shared" si="29"/>
        <v/>
      </c>
      <c r="C239" s="10" t="str">
        <f t="shared" si="30"/>
        <v/>
      </c>
      <c r="D239" s="2" t="str">
        <f t="shared" si="31"/>
        <v/>
      </c>
      <c r="E239" s="9" t="str">
        <f t="shared" si="32"/>
        <v/>
      </c>
      <c r="F239" s="2" t="str">
        <f t="shared" si="33"/>
        <v/>
      </c>
      <c r="O239" s="4" t="str">
        <f t="shared" si="27"/>
        <v/>
      </c>
      <c r="P239" s="5">
        <f t="shared" si="28"/>
        <v>0</v>
      </c>
    </row>
    <row r="240" spans="2:16" x14ac:dyDescent="0.25">
      <c r="B240" s="3" t="str">
        <f t="shared" si="29"/>
        <v/>
      </c>
      <c r="C240" s="10" t="str">
        <f t="shared" si="30"/>
        <v/>
      </c>
      <c r="D240" s="2" t="str">
        <f t="shared" si="31"/>
        <v/>
      </c>
      <c r="E240" s="9" t="str">
        <f t="shared" si="32"/>
        <v/>
      </c>
      <c r="F240" s="2" t="str">
        <f t="shared" si="33"/>
        <v/>
      </c>
      <c r="O240" s="4" t="str">
        <f t="shared" si="27"/>
        <v/>
      </c>
      <c r="P240" s="5">
        <f t="shared" si="28"/>
        <v>0</v>
      </c>
    </row>
    <row r="241" spans="2:16" x14ac:dyDescent="0.25">
      <c r="B241" s="3" t="str">
        <f t="shared" si="29"/>
        <v/>
      </c>
      <c r="C241" s="10" t="str">
        <f t="shared" si="30"/>
        <v/>
      </c>
      <c r="D241" s="2" t="str">
        <f t="shared" si="31"/>
        <v/>
      </c>
      <c r="E241" s="9" t="str">
        <f t="shared" si="32"/>
        <v/>
      </c>
      <c r="F241" s="2" t="str">
        <f t="shared" si="33"/>
        <v/>
      </c>
      <c r="O241" s="4" t="str">
        <f t="shared" si="27"/>
        <v/>
      </c>
      <c r="P241" s="5">
        <f t="shared" si="28"/>
        <v>0</v>
      </c>
    </row>
    <row r="242" spans="2:16" x14ac:dyDescent="0.25">
      <c r="B242" s="3" t="str">
        <f t="shared" si="29"/>
        <v/>
      </c>
      <c r="C242" s="10" t="str">
        <f t="shared" si="30"/>
        <v/>
      </c>
      <c r="D242" s="2" t="str">
        <f t="shared" si="31"/>
        <v/>
      </c>
      <c r="E242" s="9" t="str">
        <f t="shared" si="32"/>
        <v/>
      </c>
      <c r="F242" s="2" t="str">
        <f t="shared" si="33"/>
        <v/>
      </c>
      <c r="O242" s="4" t="str">
        <f t="shared" si="27"/>
        <v/>
      </c>
      <c r="P242" s="5">
        <f t="shared" si="28"/>
        <v>0</v>
      </c>
    </row>
    <row r="243" spans="2:16" x14ac:dyDescent="0.25">
      <c r="B243" s="3" t="str">
        <f t="shared" si="29"/>
        <v/>
      </c>
      <c r="C243" s="10" t="str">
        <f t="shared" ref="C243:C255" si="34">IF(B243="","",C242-E242)</f>
        <v/>
      </c>
      <c r="D243" s="2" t="str">
        <f t="shared" ref="D243:D255" si="35">IF(B243="","",IPMT($E$6/$P$5,B243,$E$4,-$E$3))</f>
        <v/>
      </c>
      <c r="E243" s="9" t="str">
        <f t="shared" ref="E243:E255" si="36">IF(B243="","",PPMT($E$6/$P$5,B243,$E$4,-$E$3))</f>
        <v/>
      </c>
      <c r="F243" s="2" t="str">
        <f t="shared" ref="F243:F255" si="37">IF(B243="","",D243+E243)</f>
        <v/>
      </c>
      <c r="O243" s="4" t="str">
        <f t="shared" si="27"/>
        <v/>
      </c>
      <c r="P243" s="5">
        <f t="shared" si="28"/>
        <v>0</v>
      </c>
    </row>
    <row r="244" spans="2:16" x14ac:dyDescent="0.25">
      <c r="B244" s="3" t="str">
        <f t="shared" si="29"/>
        <v/>
      </c>
      <c r="C244" s="10" t="str">
        <f t="shared" si="34"/>
        <v/>
      </c>
      <c r="D244" s="2" t="str">
        <f t="shared" si="35"/>
        <v/>
      </c>
      <c r="E244" s="9" t="str">
        <f t="shared" si="36"/>
        <v/>
      </c>
      <c r="F244" s="2" t="str">
        <f t="shared" si="37"/>
        <v/>
      </c>
      <c r="O244" s="4" t="str">
        <f t="shared" si="27"/>
        <v/>
      </c>
      <c r="P244" s="5">
        <f t="shared" si="28"/>
        <v>0</v>
      </c>
    </row>
    <row r="245" spans="2:16" x14ac:dyDescent="0.25">
      <c r="B245" s="3" t="str">
        <f t="shared" si="29"/>
        <v/>
      </c>
      <c r="C245" s="10" t="str">
        <f t="shared" si="34"/>
        <v/>
      </c>
      <c r="D245" s="2" t="str">
        <f t="shared" si="35"/>
        <v/>
      </c>
      <c r="E245" s="9" t="str">
        <f t="shared" si="36"/>
        <v/>
      </c>
      <c r="F245" s="2" t="str">
        <f t="shared" si="37"/>
        <v/>
      </c>
      <c r="O245" s="4" t="str">
        <f t="shared" si="27"/>
        <v/>
      </c>
      <c r="P245" s="5">
        <f t="shared" si="28"/>
        <v>0</v>
      </c>
    </row>
    <row r="246" spans="2:16" x14ac:dyDescent="0.25">
      <c r="B246" s="3" t="str">
        <f t="shared" si="29"/>
        <v/>
      </c>
      <c r="C246" s="10" t="str">
        <f t="shared" si="34"/>
        <v/>
      </c>
      <c r="D246" s="2" t="str">
        <f t="shared" si="35"/>
        <v/>
      </c>
      <c r="E246" s="9" t="str">
        <f t="shared" si="36"/>
        <v/>
      </c>
      <c r="F246" s="2" t="str">
        <f t="shared" si="37"/>
        <v/>
      </c>
      <c r="O246" s="4" t="str">
        <f t="shared" si="27"/>
        <v/>
      </c>
      <c r="P246" s="5">
        <f t="shared" si="28"/>
        <v>0</v>
      </c>
    </row>
    <row r="247" spans="2:16" x14ac:dyDescent="0.25">
      <c r="B247" s="3" t="str">
        <f t="shared" si="29"/>
        <v/>
      </c>
      <c r="C247" s="10" t="str">
        <f t="shared" si="34"/>
        <v/>
      </c>
      <c r="D247" s="2" t="str">
        <f t="shared" si="35"/>
        <v/>
      </c>
      <c r="E247" s="9" t="str">
        <f t="shared" si="36"/>
        <v/>
      </c>
      <c r="F247" s="2" t="str">
        <f t="shared" si="37"/>
        <v/>
      </c>
      <c r="O247" s="4" t="str">
        <f t="shared" si="27"/>
        <v/>
      </c>
      <c r="P247" s="5">
        <f t="shared" si="28"/>
        <v>0</v>
      </c>
    </row>
    <row r="248" spans="2:16" x14ac:dyDescent="0.25">
      <c r="B248" s="3" t="str">
        <f t="shared" si="29"/>
        <v/>
      </c>
      <c r="C248" s="10" t="str">
        <f t="shared" si="34"/>
        <v/>
      </c>
      <c r="D248" s="2" t="str">
        <f t="shared" si="35"/>
        <v/>
      </c>
      <c r="E248" s="9" t="str">
        <f t="shared" si="36"/>
        <v/>
      </c>
      <c r="F248" s="2" t="str">
        <f t="shared" si="37"/>
        <v/>
      </c>
      <c r="O248" s="4" t="str">
        <f t="shared" si="27"/>
        <v/>
      </c>
      <c r="P248" s="5">
        <f t="shared" si="28"/>
        <v>0</v>
      </c>
    </row>
    <row r="249" spans="2:16" x14ac:dyDescent="0.25">
      <c r="B249" s="3" t="str">
        <f t="shared" si="29"/>
        <v/>
      </c>
      <c r="C249" s="10" t="str">
        <f t="shared" si="34"/>
        <v/>
      </c>
      <c r="D249" s="2" t="str">
        <f t="shared" si="35"/>
        <v/>
      </c>
      <c r="E249" s="9" t="str">
        <f t="shared" si="36"/>
        <v/>
      </c>
      <c r="F249" s="2" t="str">
        <f t="shared" si="37"/>
        <v/>
      </c>
      <c r="O249" s="4" t="str">
        <f t="shared" si="27"/>
        <v/>
      </c>
      <c r="P249" s="5">
        <f t="shared" si="28"/>
        <v>0</v>
      </c>
    </row>
    <row r="250" spans="2:16" x14ac:dyDescent="0.25">
      <c r="B250" s="3" t="str">
        <f t="shared" si="29"/>
        <v/>
      </c>
      <c r="C250" s="10" t="str">
        <f t="shared" si="34"/>
        <v/>
      </c>
      <c r="D250" s="2" t="str">
        <f t="shared" si="35"/>
        <v/>
      </c>
      <c r="E250" s="9" t="str">
        <f t="shared" si="36"/>
        <v/>
      </c>
      <c r="F250" s="2" t="str">
        <f t="shared" si="37"/>
        <v/>
      </c>
      <c r="O250" s="4" t="str">
        <f t="shared" si="27"/>
        <v/>
      </c>
      <c r="P250" s="5">
        <f t="shared" si="28"/>
        <v>0</v>
      </c>
    </row>
    <row r="251" spans="2:16" x14ac:dyDescent="0.25">
      <c r="B251" s="3" t="str">
        <f t="shared" si="29"/>
        <v/>
      </c>
      <c r="C251" s="10" t="str">
        <f t="shared" si="34"/>
        <v/>
      </c>
      <c r="D251" s="2" t="str">
        <f t="shared" si="35"/>
        <v/>
      </c>
      <c r="E251" s="9" t="str">
        <f t="shared" si="36"/>
        <v/>
      </c>
      <c r="F251" s="2" t="str">
        <f t="shared" si="37"/>
        <v/>
      </c>
      <c r="O251" s="4" t="str">
        <f t="shared" si="27"/>
        <v/>
      </c>
      <c r="P251" s="5">
        <f t="shared" si="28"/>
        <v>0</v>
      </c>
    </row>
    <row r="252" spans="2:16" x14ac:dyDescent="0.25">
      <c r="B252" s="3" t="str">
        <f t="shared" si="29"/>
        <v/>
      </c>
      <c r="C252" s="10" t="str">
        <f t="shared" si="34"/>
        <v/>
      </c>
      <c r="D252" s="2" t="str">
        <f t="shared" si="35"/>
        <v/>
      </c>
      <c r="E252" s="9" t="str">
        <f t="shared" si="36"/>
        <v/>
      </c>
      <c r="F252" s="2" t="str">
        <f t="shared" si="37"/>
        <v/>
      </c>
      <c r="O252" s="4" t="str">
        <f t="shared" si="27"/>
        <v/>
      </c>
      <c r="P252" s="5">
        <f t="shared" si="28"/>
        <v>0</v>
      </c>
    </row>
    <row r="253" spans="2:16" x14ac:dyDescent="0.25">
      <c r="B253" s="3" t="str">
        <f t="shared" si="29"/>
        <v/>
      </c>
      <c r="C253" s="10" t="str">
        <f t="shared" si="34"/>
        <v/>
      </c>
      <c r="D253" s="2" t="str">
        <f t="shared" si="35"/>
        <v/>
      </c>
      <c r="E253" s="9" t="str">
        <f t="shared" si="36"/>
        <v/>
      </c>
      <c r="F253" s="2" t="str">
        <f t="shared" si="37"/>
        <v/>
      </c>
      <c r="O253" s="4" t="str">
        <f t="shared" si="27"/>
        <v/>
      </c>
      <c r="P253" s="5">
        <f t="shared" si="28"/>
        <v>0</v>
      </c>
    </row>
    <row r="254" spans="2:16" x14ac:dyDescent="0.25">
      <c r="B254" s="3" t="str">
        <f t="shared" si="29"/>
        <v/>
      </c>
      <c r="C254" s="10" t="str">
        <f t="shared" si="34"/>
        <v/>
      </c>
      <c r="D254" s="2" t="str">
        <f t="shared" si="35"/>
        <v/>
      </c>
      <c r="E254" s="9" t="str">
        <f t="shared" si="36"/>
        <v/>
      </c>
      <c r="F254" s="2" t="str">
        <f t="shared" si="37"/>
        <v/>
      </c>
      <c r="O254" s="4" t="str">
        <f t="shared" si="27"/>
        <v/>
      </c>
      <c r="P254" s="5">
        <f t="shared" si="28"/>
        <v>0</v>
      </c>
    </row>
    <row r="255" spans="2:16" x14ac:dyDescent="0.25">
      <c r="B255" s="3" t="str">
        <f t="shared" si="29"/>
        <v/>
      </c>
      <c r="C255" s="10" t="str">
        <f t="shared" si="34"/>
        <v/>
      </c>
      <c r="D255" s="2" t="str">
        <f t="shared" si="35"/>
        <v/>
      </c>
      <c r="E255" s="9" t="str">
        <f t="shared" si="36"/>
        <v/>
      </c>
      <c r="F255" s="2" t="str">
        <f t="shared" si="37"/>
        <v/>
      </c>
    </row>
  </sheetData>
  <sheetProtection algorithmName="SHA-512" hashValue="nWjFGmJ3d+mv2BCV2aPwtiB1oZ6Z+szjjaIesxZ2LR0cUWQIw8nm0sV0lSVF1hxl4ncCfCyz8LX7KmRBZ9+1gA==" saltValue="J8L/fbo6UjAChuJo/JUO3g==" spinCount="100000" sheet="1" objects="1" scenarios="1" formatCells="0"/>
  <dataValidations xWindow="581" yWindow="270" count="1">
    <dataValidation type="whole" allowBlank="1" showInputMessage="1" showErrorMessage="1" prompt="Podaj liczbę rat od: 1 do 240" sqref="E4">
      <formula1>1</formula1>
      <formula2>240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>
                  <from>
                    <xdr:col>4</xdr:col>
                    <xdr:colOff>9525</xdr:colOff>
                    <xdr:row>4</xdr:row>
                    <xdr:rowOff>9525</xdr:rowOff>
                  </from>
                  <to>
                    <xdr:col>4</xdr:col>
                    <xdr:colOff>1428750</xdr:colOff>
                    <xdr:row>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Wysoczański-Minkowicz</dc:creator>
  <cp:lastModifiedBy>Arkadiusz Wysoczański-Minkowicz</cp:lastModifiedBy>
  <dcterms:created xsi:type="dcterms:W3CDTF">2017-11-15T19:08:39Z</dcterms:created>
  <dcterms:modified xsi:type="dcterms:W3CDTF">2017-11-17T22:03:27Z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68597ad5-c23e-41a3-8174-162fd9e5a1da</vt:lpwstr>
  </property>
</Properties>
</file>