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55" windowWidth="15360" windowHeight="8715" activeTab="0"/>
  </bookViews>
  <sheets>
    <sheet name="Arkusz 1" sheetId="1" r:id="rId1"/>
  </sheets>
  <definedNames>
    <definedName name="_xlnm.Print_Area" localSheetId="0">'Arkusz 1'!$B$2:$K$86</definedName>
    <definedName name="solver_adj" localSheetId="0" hidden="1">'Arkusz 1'!$E$18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'Arkusz 1'!$H$71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 iterate="1" iterateCount="150" iterateDelta="0.001"/>
</workbook>
</file>

<file path=xl/sharedStrings.xml><?xml version="1.0" encoding="utf-8"?>
<sst xmlns="http://schemas.openxmlformats.org/spreadsheetml/2006/main" count="31" uniqueCount="31">
  <si>
    <t>Dostawca:</t>
  </si>
  <si>
    <t>Numer umowy:</t>
  </si>
  <si>
    <t>Przedmiot umowy:</t>
  </si>
  <si>
    <t>Podział opłaty leasingowej na część odsetkową i część kapitałową - metoda degresywna pełna</t>
  </si>
  <si>
    <t>Spłata części odsetkowej</t>
  </si>
  <si>
    <t>Spłata części kapitałowej</t>
  </si>
  <si>
    <t>Umorzenie</t>
  </si>
  <si>
    <t>Wartość bieżąca</t>
  </si>
  <si>
    <t>Data / Okres</t>
  </si>
  <si>
    <t xml:space="preserve">Zobowiązanie na koniec okresu     </t>
  </si>
  <si>
    <r>
      <t xml:space="preserve">Zobowiązanie na początek okresu       </t>
    </r>
    <r>
      <rPr>
        <sz val="8"/>
        <rFont val="Arial CE"/>
        <family val="2"/>
      </rPr>
      <t xml:space="preserve">   </t>
    </r>
  </si>
  <si>
    <t>Data zawarcia umowy:</t>
  </si>
  <si>
    <t>Data przyjęcia do używania:</t>
  </si>
  <si>
    <t>Data opłaty wstępnej:</t>
  </si>
  <si>
    <t>Data zapłaty pierwszej raty:</t>
  </si>
  <si>
    <t>Wartość początkowa przedmiotu</t>
  </si>
  <si>
    <t>Przyjęta stopa amortyzacji</t>
  </si>
  <si>
    <t>Wartość w PLN</t>
  </si>
  <si>
    <t>numer OT</t>
  </si>
  <si>
    <t>Wyszczególnienie</t>
  </si>
  <si>
    <t>Łączna opłata</t>
  </si>
  <si>
    <t>Węwnętrzna stopa zwrotu</t>
  </si>
  <si>
    <t>Opłata wstępna (inicjalna)</t>
  </si>
  <si>
    <t>Opłata podstawowa (rata)</t>
  </si>
  <si>
    <t>Opłata końcowa</t>
  </si>
  <si>
    <t>Okres umowy (ilość rat)</t>
  </si>
  <si>
    <t>0,1</t>
  </si>
  <si>
    <t>123/23</t>
  </si>
  <si>
    <t>Polska Leasing S.A.</t>
  </si>
  <si>
    <t>123/234</t>
  </si>
  <si>
    <t>Traktor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</si>
</sst>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%"/>
    <numFmt numFmtId="165" formatCode="0.000%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0.0000%"/>
    <numFmt numFmtId="173" formatCode="#,##0.000"/>
    <numFmt numFmtId="174" formatCode="#,##0.0000"/>
    <numFmt numFmtId="175" formatCode="#,##0.00000"/>
    <numFmt numFmtId="176" formatCode="0.000000%"/>
    <numFmt numFmtId="177" formatCode="0.0000000"/>
    <numFmt numFmtId="178" formatCode="mmm\ yy"/>
    <numFmt numFmtId="179" formatCode="mmm/yyyy"/>
    <numFmt numFmtId="180" formatCode="0.0000000%"/>
    <numFmt numFmtId="181" formatCode="#,##0.00\ &quot;zł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#,##0.00\ _z_ł"/>
    <numFmt numFmtId="191" formatCode="mm/\y\y\y\y"/>
    <numFmt numFmtId="192" formatCode="mm/yyyy"/>
    <numFmt numFmtId="193" formatCode="mmmm\ yy"/>
    <numFmt numFmtId="194" formatCode="0.E+00"/>
    <numFmt numFmtId="195" formatCode="_-* #,##0.0000\ &quot;zł&quot;_-;\-* #,##0.0000\ &quot;zł&quot;_-;_-* &quot;-&quot;????\ &quot;zł&quot;_-;_-@_-"/>
    <numFmt numFmtId="196" formatCode="_-* #,##0.0000\ _z_ł_-;\-* #,##0.0000\ _z_ł_-;_-* &quot;-&quot;????\ _z_ł_-;_-@_-"/>
    <numFmt numFmtId="197" formatCode="#,##0.00_ ;\-#,##0.00\ "/>
    <numFmt numFmtId="198" formatCode="_-* #,##0.000\ _z_ł_-;\-* #,##0.000\ _z_ł_-;_-* &quot;-&quot;??\ _z_ł_-;_-@_-"/>
    <numFmt numFmtId="199" formatCode="_-* #,##0.0000\ _z_ł_-;\-* #,##0.0000\ _z_ł_-;_-* &quot;-&quot;??\ _z_ł_-;_-@_-"/>
    <numFmt numFmtId="200" formatCode="_-* #,##0.000\ _z_ł_-;\-* #,##0.000\ _z_ł_-;_-* &quot;-&quot;???\ _z_ł_-;_-@_-"/>
    <numFmt numFmtId="201" formatCode="#,##0_ ;\-#,##0\ "/>
    <numFmt numFmtId="202" formatCode="#,##0.00_);\(#,##0.00\);\-______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color indexed="9"/>
      <name val="Arial CE"/>
      <family val="2"/>
    </font>
    <font>
      <i/>
      <sz val="8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9"/>
      <color indexed="9"/>
      <name val="Arial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0"/>
    </font>
    <font>
      <b/>
      <sz val="8"/>
      <color indexed="9"/>
      <name val="Arial"/>
      <family val="2"/>
    </font>
    <font>
      <b/>
      <sz val="10"/>
      <color indexed="41"/>
      <name val="Arial CE"/>
      <family val="2"/>
    </font>
    <font>
      <b/>
      <sz val="9"/>
      <color indexed="41"/>
      <name val="Arial"/>
      <family val="2"/>
    </font>
    <font>
      <sz val="10"/>
      <color indexed="9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color indexed="10"/>
      <name val="Arial CE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3" borderId="0" applyNumberFormat="0" applyBorder="0" applyAlignment="0" applyProtection="0"/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34" fillId="3" borderId="1" applyNumberFormat="0" applyAlignment="0" applyProtection="0"/>
    <xf numFmtId="0" fontId="35" fillId="2" borderId="2" applyNumberFormat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16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16" fillId="0" borderId="0">
      <alignment/>
      <protection/>
    </xf>
    <xf numFmtId="0" fontId="36" fillId="2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12" fillId="2" borderId="0" xfId="0" applyFont="1" applyFill="1" applyBorder="1" applyAlignment="1" applyProtection="1">
      <alignment horizontal="left" vertical="center" indent="2"/>
      <protection hidden="1"/>
    </xf>
    <xf numFmtId="0" fontId="0" fillId="2" borderId="0" xfId="0" applyFill="1" applyBorder="1" applyAlignment="1" applyProtection="1">
      <alignment/>
      <protection hidden="1"/>
    </xf>
    <xf numFmtId="4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4" fontId="0" fillId="2" borderId="0" xfId="0" applyNumberForma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4" fontId="3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7" fillId="18" borderId="10" xfId="0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/>
      <protection hidden="1"/>
    </xf>
    <xf numFmtId="4" fontId="6" fillId="2" borderId="0" xfId="0" applyNumberFormat="1" applyFont="1" applyFill="1" applyAlignment="1" applyProtection="1">
      <alignment/>
      <protection hidden="1"/>
    </xf>
    <xf numFmtId="186" fontId="7" fillId="2" borderId="0" xfId="0" applyNumberFormat="1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" fontId="6" fillId="2" borderId="0" xfId="0" applyNumberFormat="1" applyFont="1" applyFill="1" applyAlignment="1" applyProtection="1">
      <alignment horizontal="center"/>
      <protection hidden="1"/>
    </xf>
    <xf numFmtId="9" fontId="6" fillId="2" borderId="0" xfId="0" applyNumberFormat="1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4" fontId="8" fillId="2" borderId="0" xfId="0" applyNumberFormat="1" applyFont="1" applyFill="1" applyAlignment="1" applyProtection="1">
      <alignment horizontal="center"/>
      <protection hidden="1"/>
    </xf>
    <xf numFmtId="4" fontId="8" fillId="2" borderId="0" xfId="0" applyNumberFormat="1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65" fontId="0" fillId="2" borderId="0" xfId="0" applyNumberFormat="1" applyFill="1" applyAlignment="1" applyProtection="1">
      <alignment/>
      <protection hidden="1"/>
    </xf>
    <xf numFmtId="192" fontId="6" fillId="0" borderId="0" xfId="0" applyNumberFormat="1" applyFont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Alignment="1" applyProtection="1">
      <alignment horizontal="center" vertical="top" wrapText="1"/>
      <protection hidden="1"/>
    </xf>
    <xf numFmtId="4" fontId="9" fillId="2" borderId="1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92" fontId="13" fillId="9" borderId="10" xfId="0" applyNumberFormat="1" applyFont="1" applyFill="1" applyBorder="1" applyAlignment="1" applyProtection="1">
      <alignment horizontal="center"/>
      <protection hidden="1"/>
    </xf>
    <xf numFmtId="3" fontId="13" fillId="9" borderId="12" xfId="0" applyNumberFormat="1" applyFont="1" applyFill="1" applyBorder="1" applyAlignment="1" applyProtection="1">
      <alignment horizontal="center"/>
      <protection hidden="1"/>
    </xf>
    <xf numFmtId="202" fontId="13" fillId="9" borderId="10" xfId="0" applyNumberFormat="1" applyFont="1" applyFill="1" applyBorder="1" applyAlignment="1" applyProtection="1">
      <alignment horizontal="center"/>
      <protection hidden="1"/>
    </xf>
    <xf numFmtId="202" fontId="13" fillId="9" borderId="10" xfId="0" applyNumberFormat="1" applyFont="1" applyFill="1" applyBorder="1" applyAlignment="1" applyProtection="1">
      <alignment wrapText="1"/>
      <protection hidden="1"/>
    </xf>
    <xf numFmtId="202" fontId="13" fillId="2" borderId="0" xfId="0" applyNumberFormat="1" applyFont="1" applyFill="1" applyBorder="1" applyAlignment="1" applyProtection="1">
      <alignment horizontal="center"/>
      <protection hidden="1"/>
    </xf>
    <xf numFmtId="0" fontId="6" fillId="19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192" fontId="13" fillId="2" borderId="0" xfId="0" applyNumberFormat="1" applyFont="1" applyFill="1" applyBorder="1" applyAlignment="1" applyProtection="1">
      <alignment horizontal="center"/>
      <protection hidden="1"/>
    </xf>
    <xf numFmtId="3" fontId="13" fillId="2" borderId="0" xfId="0" applyNumberFormat="1" applyFont="1" applyFill="1" applyBorder="1" applyAlignment="1" applyProtection="1">
      <alignment horizontal="center"/>
      <protection hidden="1"/>
    </xf>
    <xf numFmtId="3" fontId="6" fillId="19" borderId="0" xfId="0" applyNumberFormat="1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202" fontId="14" fillId="2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" fontId="13" fillId="2" borderId="0" xfId="0" applyNumberFormat="1" applyFont="1" applyFill="1" applyBorder="1" applyAlignment="1" applyProtection="1">
      <alignment horizontal="center"/>
      <protection hidden="1"/>
    </xf>
    <xf numFmtId="4" fontId="15" fillId="2" borderId="0" xfId="0" applyNumberFormat="1" applyFont="1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202" fontId="13" fillId="2" borderId="13" xfId="0" applyNumberFormat="1" applyFont="1" applyFill="1" applyBorder="1" applyAlignment="1" applyProtection="1">
      <alignment horizontal="center"/>
      <protection hidden="1"/>
    </xf>
    <xf numFmtId="4" fontId="15" fillId="2" borderId="13" xfId="0" applyNumberFormat="1" applyFont="1" applyFill="1" applyBorder="1" applyAlignment="1" applyProtection="1">
      <alignment/>
      <protection hidden="1"/>
    </xf>
    <xf numFmtId="0" fontId="15" fillId="2" borderId="0" xfId="0" applyFont="1" applyFill="1" applyBorder="1" applyAlignment="1" applyProtection="1">
      <alignment/>
      <protection hidden="1"/>
    </xf>
    <xf numFmtId="202" fontId="15" fillId="2" borderId="0" xfId="0" applyNumberFormat="1" applyFont="1" applyFill="1" applyBorder="1" applyAlignment="1" applyProtection="1">
      <alignment/>
      <protection hidden="1"/>
    </xf>
    <xf numFmtId="202" fontId="0" fillId="2" borderId="0" xfId="0" applyNumberFormat="1" applyFill="1" applyBorder="1" applyAlignment="1" applyProtection="1">
      <alignment/>
      <protection hidden="1"/>
    </xf>
    <xf numFmtId="202" fontId="0" fillId="2" borderId="0" xfId="0" applyNumberForma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" vertical="top" wrapText="1"/>
      <protection hidden="1"/>
    </xf>
    <xf numFmtId="3" fontId="9" fillId="2" borderId="0" xfId="0" applyNumberFormat="1" applyFont="1" applyFill="1" applyBorder="1" applyAlignment="1" applyProtection="1">
      <alignment horizontal="center" vertical="top" wrapText="1"/>
      <protection hidden="1"/>
    </xf>
    <xf numFmtId="0" fontId="0" fillId="2" borderId="0" xfId="0" applyFont="1" applyFill="1" applyBorder="1" applyAlignment="1" applyProtection="1">
      <alignment horizontal="center" vertical="top" wrapText="1"/>
      <protection hidden="1"/>
    </xf>
    <xf numFmtId="0" fontId="0" fillId="2" borderId="0" xfId="0" applyFont="1" applyFill="1" applyAlignment="1" applyProtection="1">
      <alignment horizontal="center" vertical="top" wrapText="1"/>
      <protection hidden="1"/>
    </xf>
    <xf numFmtId="0" fontId="0" fillId="15" borderId="0" xfId="0" applyFont="1" applyFill="1" applyAlignment="1" applyProtection="1">
      <alignment horizontal="center" vertical="top" wrapText="1"/>
      <protection hidden="1"/>
    </xf>
    <xf numFmtId="202" fontId="6" fillId="19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25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" vertical="top" wrapText="1"/>
      <protection hidden="1"/>
    </xf>
    <xf numFmtId="202" fontId="11" fillId="2" borderId="10" xfId="0" applyNumberFormat="1" applyFont="1" applyFill="1" applyBorder="1" applyAlignment="1" applyProtection="1">
      <alignment/>
      <protection hidden="1" locked="0"/>
    </xf>
    <xf numFmtId="4" fontId="11" fillId="2" borderId="10" xfId="0" applyNumberFormat="1" applyFont="1" applyFill="1" applyBorder="1" applyAlignment="1" applyProtection="1">
      <alignment/>
      <protection hidden="1" locked="0"/>
    </xf>
    <xf numFmtId="9" fontId="11" fillId="2" borderId="10" xfId="55" applyFont="1" applyFill="1" applyBorder="1" applyAlignment="1" applyProtection="1">
      <alignment/>
      <protection hidden="1" locked="0"/>
    </xf>
    <xf numFmtId="0" fontId="6" fillId="19" borderId="0" xfId="0" applyFont="1" applyFill="1" applyAlignment="1" applyProtection="1">
      <alignment horizontal="center" vertical="top" wrapText="1"/>
      <protection hidden="1" locked="0"/>
    </xf>
    <xf numFmtId="0" fontId="17" fillId="2" borderId="0" xfId="0" applyFont="1" applyFill="1" applyAlignment="1" applyProtection="1">
      <alignment horizontal="center"/>
      <protection hidden="1" locked="0"/>
    </xf>
    <xf numFmtId="4" fontId="23" fillId="2" borderId="0" xfId="0" applyNumberFormat="1" applyFont="1" applyFill="1" applyAlignment="1" applyProtection="1">
      <alignment horizontal="right"/>
      <protection hidden="1" locked="0"/>
    </xf>
    <xf numFmtId="175" fontId="24" fillId="2" borderId="0" xfId="0" applyNumberFormat="1" applyFont="1" applyFill="1" applyAlignment="1" applyProtection="1">
      <alignment horizontal="center"/>
      <protection hidden="1" locked="0"/>
    </xf>
    <xf numFmtId="4" fontId="21" fillId="2" borderId="0" xfId="0" applyNumberFormat="1" applyFont="1" applyFill="1" applyAlignment="1" applyProtection="1">
      <alignment horizontal="center"/>
      <protection hidden="1" locked="0"/>
    </xf>
    <xf numFmtId="0" fontId="9" fillId="19" borderId="0" xfId="0" applyFont="1" applyFill="1" applyAlignment="1" applyProtection="1">
      <alignment horizontal="center" vertical="top" wrapText="1"/>
      <protection hidden="1"/>
    </xf>
    <xf numFmtId="164" fontId="11" fillId="2" borderId="10" xfId="0" applyNumberFormat="1" applyFont="1" applyFill="1" applyBorder="1" applyAlignment="1" applyProtection="1">
      <alignment/>
      <protection hidden="1" locked="0"/>
    </xf>
    <xf numFmtId="0" fontId="22" fillId="20" borderId="10" xfId="0" applyFont="1" applyFill="1" applyBorder="1" applyAlignment="1" applyProtection="1">
      <alignment horizontal="center" vertical="center"/>
      <protection hidden="1"/>
    </xf>
    <xf numFmtId="0" fontId="22" fillId="20" borderId="14" xfId="0" applyFont="1" applyFill="1" applyBorder="1" applyAlignment="1" applyProtection="1">
      <alignment horizontal="center" vertical="center"/>
      <protection hidden="1"/>
    </xf>
    <xf numFmtId="172" fontId="6" fillId="2" borderId="0" xfId="0" applyNumberFormat="1" applyFont="1" applyFill="1" applyAlignment="1" applyProtection="1">
      <alignment/>
      <protection hidden="1"/>
    </xf>
    <xf numFmtId="0" fontId="17" fillId="18" borderId="15" xfId="52" applyFont="1" applyFill="1" applyBorder="1" applyAlignment="1" applyProtection="1">
      <alignment horizontal="center" vertical="center" wrapText="1"/>
      <protection hidden="1"/>
    </xf>
    <xf numFmtId="0" fontId="17" fillId="18" borderId="16" xfId="52" applyFont="1" applyFill="1" applyBorder="1" applyAlignment="1" applyProtection="1">
      <alignment horizontal="center" vertical="center" wrapText="1"/>
      <protection hidden="1"/>
    </xf>
    <xf numFmtId="0" fontId="22" fillId="20" borderId="10" xfId="0" applyFont="1" applyFill="1" applyBorder="1" applyAlignment="1" applyProtection="1">
      <alignment horizontal="left" vertical="center" indent="2"/>
      <protection hidden="1"/>
    </xf>
    <xf numFmtId="4" fontId="10" fillId="2" borderId="17" xfId="0" applyNumberFormat="1" applyFont="1" applyFill="1" applyBorder="1" applyAlignment="1" applyProtection="1">
      <alignment horizontal="center" vertical="top"/>
      <protection hidden="1"/>
    </xf>
    <xf numFmtId="0" fontId="22" fillId="20" borderId="18" xfId="0" applyFont="1" applyFill="1" applyBorder="1" applyAlignment="1" applyProtection="1">
      <alignment horizontal="left" vertical="center" indent="1"/>
      <protection hidden="1"/>
    </xf>
    <xf numFmtId="0" fontId="22" fillId="20" borderId="12" xfId="0" applyFont="1" applyFill="1" applyBorder="1" applyAlignment="1" applyProtection="1">
      <alignment horizontal="left" vertical="center" indent="1"/>
      <protection hidden="1"/>
    </xf>
    <xf numFmtId="0" fontId="22" fillId="20" borderId="10" xfId="0" applyFont="1" applyFill="1" applyBorder="1" applyAlignment="1" applyProtection="1">
      <alignment horizontal="center" vertical="center"/>
      <protection hidden="1"/>
    </xf>
    <xf numFmtId="0" fontId="17" fillId="18" borderId="17" xfId="52" applyFont="1" applyFill="1" applyBorder="1" applyAlignment="1" applyProtection="1">
      <alignment horizontal="center" vertical="center" wrapText="1"/>
      <protection hidden="1"/>
    </xf>
    <xf numFmtId="0" fontId="17" fillId="18" borderId="19" xfId="52" applyFont="1" applyFill="1" applyBorder="1" applyAlignment="1" applyProtection="1">
      <alignment horizontal="center" vertical="center" wrapText="1"/>
      <protection hidden="1"/>
    </xf>
    <xf numFmtId="0" fontId="22" fillId="20" borderId="18" xfId="0" applyFont="1" applyFill="1" applyBorder="1" applyAlignment="1" applyProtection="1">
      <alignment horizontal="left" vertical="center" indent="2"/>
      <protection hidden="1"/>
    </xf>
    <xf numFmtId="0" fontId="22" fillId="20" borderId="14" xfId="0" applyFont="1" applyFill="1" applyBorder="1" applyAlignment="1" applyProtection="1">
      <alignment horizontal="left" vertical="center" indent="2"/>
      <protection hidden="1"/>
    </xf>
    <xf numFmtId="0" fontId="22" fillId="20" borderId="12" xfId="0" applyFont="1" applyFill="1" applyBorder="1" applyAlignment="1" applyProtection="1">
      <alignment horizontal="left" vertical="center" indent="2"/>
      <protection hidden="1"/>
    </xf>
    <xf numFmtId="0" fontId="17" fillId="18" borderId="10" xfId="52" applyFont="1" applyFill="1" applyBorder="1" applyAlignment="1" applyProtection="1">
      <alignment horizontal="center" vertical="center" wrapText="1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0" fontId="17" fillId="18" borderId="18" xfId="0" applyFont="1" applyFill="1" applyBorder="1" applyAlignment="1" applyProtection="1">
      <alignment horizontal="center"/>
      <protection hidden="1"/>
    </xf>
    <xf numFmtId="0" fontId="17" fillId="18" borderId="14" xfId="0" applyFont="1" applyFill="1" applyBorder="1" applyAlignment="1" applyProtection="1">
      <alignment horizontal="center"/>
      <protection hidden="1"/>
    </xf>
    <xf numFmtId="0" fontId="17" fillId="18" borderId="12" xfId="0" applyFont="1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left" indent="2"/>
      <protection locked="0"/>
    </xf>
    <xf numFmtId="0" fontId="18" fillId="2" borderId="10" xfId="0" applyFont="1" applyFill="1" applyBorder="1" applyAlignment="1" applyProtection="1">
      <alignment horizontal="left" indent="2"/>
      <protection locked="0"/>
    </xf>
    <xf numFmtId="14" fontId="19" fillId="2" borderId="10" xfId="0" applyNumberFormat="1" applyFont="1" applyFill="1" applyBorder="1" applyAlignment="1" applyProtection="1">
      <alignment horizontal="left" vertical="center" indent="2"/>
      <protection locked="0"/>
    </xf>
    <xf numFmtId="14" fontId="19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kiet informacyjny 2.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5">
    <dxf>
      <fill>
        <patternFill>
          <bgColor indexed="43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56"/>
        </patternFill>
      </fill>
      <border>
        <left style="thin"/>
        <right style="thin"/>
        <top style="thin"/>
        <bottom style="thin"/>
      </border>
    </dxf>
    <dxf>
      <fill>
        <patternFill>
          <bgColor indexed="56"/>
        </patternFill>
      </fill>
      <border>
        <left style="thin"/>
        <right style="thin"/>
        <top style="thin"/>
        <bottom style="thin"/>
      </border>
    </dxf>
    <dxf>
      <fill>
        <patternFill>
          <bgColor rgb="FF00336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1000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DY10152"/>
  <sheetViews>
    <sheetView tabSelected="1" showOutlineSymbols="0" zoomScalePageLayoutView="0" workbookViewId="0" topLeftCell="A1">
      <selection activeCell="E15" sqref="E15"/>
    </sheetView>
  </sheetViews>
  <sheetFormatPr defaultColWidth="9.00390625" defaultRowHeight="12.75"/>
  <cols>
    <col min="1" max="1" width="1.25" style="4" customWidth="1"/>
    <col min="2" max="3" width="9.75390625" style="4" customWidth="1"/>
    <col min="4" max="4" width="17.375" style="5" customWidth="1"/>
    <col min="5" max="5" width="14.75390625" style="4" customWidth="1"/>
    <col min="6" max="6" width="15.375" style="4" customWidth="1"/>
    <col min="7" max="7" width="15.00390625" style="4" customWidth="1"/>
    <col min="8" max="8" width="14.625" style="5" customWidth="1"/>
    <col min="9" max="9" width="0.74609375" style="5" customWidth="1"/>
    <col min="10" max="10" width="12.75390625" style="5" customWidth="1"/>
    <col min="11" max="11" width="13.75390625" style="4" customWidth="1"/>
    <col min="12" max="13" width="9.125" style="4" customWidth="1"/>
    <col min="14" max="14" width="6.75390625" style="6" hidden="1" customWidth="1"/>
    <col min="15" max="15" width="14.00390625" style="6" hidden="1" customWidth="1"/>
    <col min="16" max="46" width="9.125" style="4" customWidth="1"/>
    <col min="47" max="48" width="7.75390625" style="4" customWidth="1"/>
    <col min="49" max="49" width="7.75390625" style="4" hidden="1" customWidth="1"/>
    <col min="50" max="52" width="7.75390625" style="4" customWidth="1"/>
    <col min="53" max="16384" width="9.125" style="4" customWidth="1"/>
  </cols>
  <sheetData>
    <row r="1" spans="1:15" s="2" customFormat="1" ht="6.75" customHeight="1">
      <c r="A1" s="2">
        <v>8888</v>
      </c>
      <c r="D1" s="3"/>
      <c r="H1" s="3"/>
      <c r="I1" s="3"/>
      <c r="J1" s="3"/>
      <c r="N1" s="59"/>
      <c r="O1" s="59"/>
    </row>
    <row r="2" spans="2:11" ht="12.75">
      <c r="B2" s="77" t="s">
        <v>0</v>
      </c>
      <c r="C2" s="77"/>
      <c r="D2" s="77"/>
      <c r="E2" s="93" t="s">
        <v>28</v>
      </c>
      <c r="F2" s="93"/>
      <c r="G2" s="93"/>
      <c r="H2" s="93"/>
      <c r="J2" s="97" t="s">
        <v>27</v>
      </c>
      <c r="K2" s="97"/>
    </row>
    <row r="3" spans="2:11" ht="12.75">
      <c r="B3" s="77" t="s">
        <v>1</v>
      </c>
      <c r="C3" s="77"/>
      <c r="D3" s="77"/>
      <c r="E3" s="93" t="s">
        <v>29</v>
      </c>
      <c r="F3" s="93"/>
      <c r="G3" s="93"/>
      <c r="H3" s="93"/>
      <c r="J3" s="97"/>
      <c r="K3" s="97"/>
    </row>
    <row r="4" spans="2:11" ht="12.75">
      <c r="B4" s="77" t="s">
        <v>2</v>
      </c>
      <c r="C4" s="77"/>
      <c r="D4" s="77"/>
      <c r="E4" s="94" t="s">
        <v>30</v>
      </c>
      <c r="F4" s="94"/>
      <c r="G4" s="94"/>
      <c r="H4" s="94"/>
      <c r="J4" s="97"/>
      <c r="K4" s="97"/>
    </row>
    <row r="5" spans="2:11" ht="14.25" customHeight="1">
      <c r="B5" s="77" t="s">
        <v>11</v>
      </c>
      <c r="C5" s="77"/>
      <c r="D5" s="77"/>
      <c r="E5" s="95">
        <v>38717</v>
      </c>
      <c r="F5" s="79" t="s">
        <v>12</v>
      </c>
      <c r="G5" s="80"/>
      <c r="H5" s="96">
        <v>38777</v>
      </c>
      <c r="J5" s="78" t="s">
        <v>18</v>
      </c>
      <c r="K5" s="78"/>
    </row>
    <row r="6" spans="2:11" ht="14.25" customHeight="1">
      <c r="B6" s="77" t="s">
        <v>13</v>
      </c>
      <c r="C6" s="77"/>
      <c r="D6" s="77"/>
      <c r="E6" s="95">
        <v>38717</v>
      </c>
      <c r="F6" s="79" t="s">
        <v>14</v>
      </c>
      <c r="G6" s="80"/>
      <c r="H6" s="96">
        <v>38748</v>
      </c>
      <c r="J6" s="7"/>
      <c r="K6" s="7"/>
    </row>
    <row r="7" spans="3:11" ht="6.75" customHeight="1">
      <c r="C7" s="8"/>
      <c r="J7" s="88"/>
      <c r="K7" s="88"/>
    </row>
    <row r="8" spans="1:129" s="9" customFormat="1" ht="12.75">
      <c r="A8" s="4"/>
      <c r="B8" s="4"/>
      <c r="C8" s="4"/>
      <c r="D8" s="5"/>
      <c r="E8" s="4"/>
      <c r="F8" s="4"/>
      <c r="G8" s="4"/>
      <c r="H8" s="5"/>
      <c r="I8" s="5"/>
      <c r="J8" s="5"/>
      <c r="K8" s="4"/>
      <c r="L8" s="4"/>
      <c r="M8" s="4"/>
      <c r="N8" s="6"/>
      <c r="O8" s="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</row>
    <row r="9" spans="1:129" s="9" customFormat="1" ht="12.75">
      <c r="A9" s="4"/>
      <c r="B9" s="4"/>
      <c r="C9" s="4"/>
      <c r="D9" s="5"/>
      <c r="E9" s="10"/>
      <c r="F9" s="10"/>
      <c r="G9" s="10"/>
      <c r="H9" s="5"/>
      <c r="I9" s="5"/>
      <c r="J9" s="5"/>
      <c r="K9" s="4"/>
      <c r="L9" s="4"/>
      <c r="M9" s="4"/>
      <c r="N9" s="6"/>
      <c r="O9" s="6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</row>
    <row r="10" spans="1:129" s="9" customFormat="1" ht="12.75" customHeight="1">
      <c r="A10" s="4"/>
      <c r="B10" s="4"/>
      <c r="C10" s="4"/>
      <c r="D10" s="5"/>
      <c r="E10" s="10"/>
      <c r="F10" s="10"/>
      <c r="G10" s="10"/>
      <c r="H10" s="5"/>
      <c r="I10" s="5"/>
      <c r="J10" s="5"/>
      <c r="K10" s="1"/>
      <c r="L10" s="1"/>
      <c r="M10" s="1"/>
      <c r="N10" s="6"/>
      <c r="O10" s="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</row>
    <row r="11" spans="1:129" s="9" customFormat="1" ht="12.75" customHeight="1">
      <c r="A11" s="4"/>
      <c r="B11" s="90" t="s">
        <v>19</v>
      </c>
      <c r="C11" s="91"/>
      <c r="D11" s="92"/>
      <c r="E11" s="11" t="s">
        <v>17</v>
      </c>
      <c r="F11" s="66"/>
      <c r="G11" s="66"/>
      <c r="H11" s="5"/>
      <c r="I11" s="5"/>
      <c r="J11" s="5"/>
      <c r="K11" s="12"/>
      <c r="L11" s="12"/>
      <c r="M11" s="12"/>
      <c r="N11" s="6"/>
      <c r="O11" s="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</row>
    <row r="12" spans="1:129" s="15" customFormat="1" ht="12.75" customHeight="1">
      <c r="A12" s="6"/>
      <c r="B12" s="77" t="s">
        <v>15</v>
      </c>
      <c r="C12" s="77"/>
      <c r="D12" s="77"/>
      <c r="E12" s="62">
        <v>10000</v>
      </c>
      <c r="F12" s="67"/>
      <c r="G12" s="68"/>
      <c r="H12" s="13"/>
      <c r="I12" s="13"/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</row>
    <row r="13" spans="1:129" s="15" customFormat="1" ht="12.75" customHeight="1">
      <c r="A13" s="6"/>
      <c r="B13" s="84" t="s">
        <v>22</v>
      </c>
      <c r="C13" s="85"/>
      <c r="D13" s="86"/>
      <c r="E13" s="62">
        <v>2000</v>
      </c>
      <c r="F13" s="67"/>
      <c r="G13" s="16"/>
      <c r="H13" s="13"/>
      <c r="I13" s="13"/>
      <c r="J13" s="13"/>
      <c r="K13" s="6"/>
      <c r="L13" s="6"/>
      <c r="M13" s="6"/>
      <c r="N13" s="1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</row>
    <row r="14" spans="1:129" s="21" customFormat="1" ht="12.75" customHeight="1">
      <c r="A14" s="18"/>
      <c r="B14" s="84" t="s">
        <v>23</v>
      </c>
      <c r="C14" s="85"/>
      <c r="D14" s="86"/>
      <c r="E14" s="62">
        <v>2000</v>
      </c>
      <c r="F14" s="67"/>
      <c r="G14" s="19"/>
      <c r="H14" s="20"/>
      <c r="I14" s="20"/>
      <c r="J14" s="20"/>
      <c r="K14" s="18"/>
      <c r="L14" s="18"/>
      <c r="M14" s="18"/>
      <c r="N14" s="60"/>
      <c r="O14" s="60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</row>
    <row r="15" spans="1:129" s="21" customFormat="1" ht="12.75" customHeight="1">
      <c r="A15" s="18"/>
      <c r="B15" s="77" t="s">
        <v>24</v>
      </c>
      <c r="C15" s="77"/>
      <c r="D15" s="77"/>
      <c r="E15" s="62">
        <v>1000</v>
      </c>
      <c r="F15" s="67"/>
      <c r="G15" s="19"/>
      <c r="I15" s="20"/>
      <c r="J15" s="20"/>
      <c r="K15" s="18"/>
      <c r="L15" s="18"/>
      <c r="M15" s="18"/>
      <c r="N15" s="60"/>
      <c r="O15" s="60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</row>
    <row r="16" spans="1:129" s="21" customFormat="1" ht="12.75" customHeight="1">
      <c r="A16" s="18"/>
      <c r="B16" s="77" t="s">
        <v>25</v>
      </c>
      <c r="C16" s="77"/>
      <c r="D16" s="77"/>
      <c r="E16" s="63">
        <v>15</v>
      </c>
      <c r="F16" s="69"/>
      <c r="G16" s="19"/>
      <c r="H16" s="20"/>
      <c r="I16" s="20"/>
      <c r="J16" s="20"/>
      <c r="K16" s="18"/>
      <c r="L16" s="18"/>
      <c r="M16" s="18"/>
      <c r="N16" s="60"/>
      <c r="O16" s="60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</row>
    <row r="17" spans="1:129" s="15" customFormat="1" ht="12.75" customHeight="1">
      <c r="A17" s="6"/>
      <c r="B17" s="77" t="s">
        <v>16</v>
      </c>
      <c r="C17" s="77"/>
      <c r="D17" s="77"/>
      <c r="E17" s="64">
        <v>0.1</v>
      </c>
      <c r="F17" s="16"/>
      <c r="G17" s="16"/>
      <c r="H17" s="13"/>
      <c r="I17" s="13"/>
      <c r="J17" s="13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</row>
    <row r="18" spans="1:129" s="15" customFormat="1" ht="12.75" customHeight="1">
      <c r="A18" s="6"/>
      <c r="B18" s="77" t="s">
        <v>21</v>
      </c>
      <c r="C18" s="77"/>
      <c r="D18" s="77"/>
      <c r="E18" s="71">
        <v>0.2411671718316785</v>
      </c>
      <c r="F18" s="6"/>
      <c r="G18" s="6"/>
      <c r="H18" s="13"/>
      <c r="I18" s="13"/>
      <c r="J18" s="13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</row>
    <row r="19" spans="1:129" s="9" customFormat="1" ht="11.25" customHeight="1">
      <c r="A19" s="4"/>
      <c r="B19" s="4"/>
      <c r="C19" s="4"/>
      <c r="D19" s="5"/>
      <c r="E19" s="22"/>
      <c r="F19" s="23"/>
      <c r="G19" s="4"/>
      <c r="H19" s="5"/>
      <c r="I19" s="5"/>
      <c r="J19" s="5"/>
      <c r="K19" s="4"/>
      <c r="L19" s="4"/>
      <c r="M19" s="4"/>
      <c r="N19" s="6"/>
      <c r="O19" s="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</row>
    <row r="20" spans="1:129" s="9" customFormat="1" ht="15" customHeight="1">
      <c r="A20" s="4"/>
      <c r="B20" s="89" t="s">
        <v>3</v>
      </c>
      <c r="C20" s="89"/>
      <c r="D20" s="89"/>
      <c r="E20" s="89"/>
      <c r="F20" s="89"/>
      <c r="G20" s="89"/>
      <c r="H20" s="89"/>
      <c r="I20" s="89"/>
      <c r="J20" s="89"/>
      <c r="K20" s="89"/>
      <c r="L20" s="4"/>
      <c r="M20" s="4"/>
      <c r="N20" s="6"/>
      <c r="O20" s="7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</row>
    <row r="21" spans="1:129" s="9" customFormat="1" ht="16.5" customHeight="1">
      <c r="A21" s="4"/>
      <c r="B21" s="4"/>
      <c r="C21" s="24"/>
      <c r="D21" s="24"/>
      <c r="E21" s="24"/>
      <c r="F21" s="24"/>
      <c r="G21" s="24"/>
      <c r="H21" s="24"/>
      <c r="I21" s="24"/>
      <c r="J21" s="5"/>
      <c r="K21" s="4"/>
      <c r="L21" s="4"/>
      <c r="M21" s="4"/>
      <c r="N21" s="6"/>
      <c r="O21" s="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</row>
    <row r="22" spans="1:129" s="27" customFormat="1" ht="11.25" customHeight="1">
      <c r="A22" s="25"/>
      <c r="B22" s="75" t="s">
        <v>8</v>
      </c>
      <c r="C22" s="82"/>
      <c r="D22" s="75" t="s">
        <v>10</v>
      </c>
      <c r="E22" s="75" t="s">
        <v>4</v>
      </c>
      <c r="F22" s="75" t="s">
        <v>5</v>
      </c>
      <c r="G22" s="75" t="s">
        <v>20</v>
      </c>
      <c r="H22" s="75" t="s">
        <v>9</v>
      </c>
      <c r="I22" s="26"/>
      <c r="J22" s="75" t="s">
        <v>6</v>
      </c>
      <c r="K22" s="87" t="s">
        <v>7</v>
      </c>
      <c r="L22" s="25"/>
      <c r="M22" s="25"/>
      <c r="N22" s="61"/>
      <c r="O22" s="61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</row>
    <row r="23" spans="1:129" s="27" customFormat="1" ht="11.25" customHeight="1">
      <c r="A23" s="25"/>
      <c r="B23" s="76"/>
      <c r="C23" s="83"/>
      <c r="D23" s="76"/>
      <c r="E23" s="76"/>
      <c r="F23" s="76"/>
      <c r="G23" s="76"/>
      <c r="H23" s="76"/>
      <c r="I23" s="26"/>
      <c r="J23" s="76"/>
      <c r="K23" s="87"/>
      <c r="L23" s="25"/>
      <c r="M23" s="25"/>
      <c r="N23" s="61"/>
      <c r="O23" s="61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70">
        <f>IF(AW24="","",IRR(O25:O386,AW24))</f>
        <v>0.2411671718316785</v>
      </c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</row>
    <row r="24" spans="1:129" s="57" customFormat="1" ht="10.5" customHeight="1">
      <c r="A24" s="53"/>
      <c r="B24" s="81">
        <v>1</v>
      </c>
      <c r="C24" s="81"/>
      <c r="D24" s="73">
        <v>2</v>
      </c>
      <c r="E24" s="73">
        <v>3</v>
      </c>
      <c r="F24" s="73">
        <v>4</v>
      </c>
      <c r="G24" s="73">
        <v>5</v>
      </c>
      <c r="H24" s="72">
        <v>6</v>
      </c>
      <c r="I24" s="54"/>
      <c r="J24" s="72">
        <v>7</v>
      </c>
      <c r="K24" s="72">
        <v>8</v>
      </c>
      <c r="L24" s="55"/>
      <c r="M24" s="56"/>
      <c r="N24" s="61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65" t="s">
        <v>26</v>
      </c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</row>
    <row r="25" spans="1:129" s="35" customFormat="1" ht="12">
      <c r="A25" s="28"/>
      <c r="B25" s="29">
        <f>IF($E$6="","",$E$6)</f>
        <v>38717</v>
      </c>
      <c r="C25" s="30">
        <v>0</v>
      </c>
      <c r="D25" s="31">
        <f>E12</f>
        <v>10000</v>
      </c>
      <c r="E25" s="32"/>
      <c r="F25" s="31">
        <f>$E$13</f>
        <v>2000</v>
      </c>
      <c r="G25" s="31"/>
      <c r="H25" s="31">
        <f>D25-F25</f>
        <v>8000</v>
      </c>
      <c r="I25" s="33"/>
      <c r="J25" s="31">
        <v>0</v>
      </c>
      <c r="K25" s="31">
        <f>D25</f>
        <v>10000</v>
      </c>
      <c r="L25" s="28"/>
      <c r="M25" s="28"/>
      <c r="N25" s="34"/>
      <c r="O25" s="58">
        <f>-H25</f>
        <v>-8000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</row>
    <row r="26" spans="1:129" s="35" customFormat="1" ht="12">
      <c r="A26" s="28"/>
      <c r="B26" s="36">
        <f>IF(N26=-1000,"",IF($H$6="","",$H$6))</f>
        <v>38748</v>
      </c>
      <c r="C26" s="37">
        <f>IF(N26=-1000,"",IF(N26&lt;0,"",IF(N26&gt;0,C25+1,"Wykup")))</f>
        <v>1</v>
      </c>
      <c r="D26" s="33">
        <f>IF(N26&gt;=0,H25,"")</f>
        <v>8000</v>
      </c>
      <c r="E26" s="33">
        <f aca="true" t="shared" si="0" ref="E26:E89">IF(N26&gt;=0,D26*$E$18," ")</f>
        <v>1929.337374653428</v>
      </c>
      <c r="F26" s="33">
        <f>IF(N26=-1000," ",IF(C26&lt;=$E$16,$E$14-E26,IF(C26="Wykup",$E$15-E26,"")))</f>
        <v>70.66262534657199</v>
      </c>
      <c r="G26" s="33">
        <f aca="true" t="shared" si="1" ref="G26:G89">IF(N26=-1000,"",IF(C26&lt;=$E$16,$E$14,IF(C26="Wykup",$E$15,"")))</f>
        <v>2000</v>
      </c>
      <c r="H26" s="33">
        <f aca="true" t="shared" si="2" ref="H26:H89">IF(N26=-1000," ",IF(C26&lt;=$E$16,D26-F26,IF(C26="Wykup",D26-F26,"")))</f>
        <v>7929.337374653428</v>
      </c>
      <c r="I26" s="33"/>
      <c r="J26" s="33">
        <f>IF($H$5&gt;B26,0,IF(N26&gt;=0,$D$25*$E$17/12,""))</f>
        <v>0</v>
      </c>
      <c r="K26" s="33">
        <f aca="true" t="shared" si="3" ref="K26:K89">IF(N26&gt;=0,K25-J26,"")</f>
        <v>10000</v>
      </c>
      <c r="L26" s="28"/>
      <c r="M26" s="28"/>
      <c r="N26" s="38">
        <f>IF($E$16="",-1000,$E$16)</f>
        <v>15</v>
      </c>
      <c r="O26" s="58">
        <f>G26</f>
        <v>2000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</row>
    <row r="27" spans="1:129" s="35" customFormat="1" ht="12">
      <c r="A27" s="28"/>
      <c r="B27" s="36">
        <f>IF($H$6="","",IF(N27&gt;=0,B26+31,""))</f>
        <v>38779</v>
      </c>
      <c r="C27" s="37">
        <f aca="true" t="shared" si="4" ref="C27:C90">IF(N27=-1000,"",IF(N27&lt;0,"",IF(N27&gt;0,C26+1,"Wykup")))</f>
        <v>2</v>
      </c>
      <c r="D27" s="33">
        <f aca="true" t="shared" si="5" ref="D27:D89">IF(N27&gt;=0,H26,"")</f>
        <v>7929.337374653428</v>
      </c>
      <c r="E27" s="33">
        <f t="shared" si="0"/>
        <v>1912.2958691443937</v>
      </c>
      <c r="F27" s="33">
        <f aca="true" t="shared" si="6" ref="F27:F89">IF(N27=-1000," ",IF(C27&lt;=$E$16,$E$14-E27,IF(C27="Wykup",$E$15-E27,"")))</f>
        <v>87.70413085560631</v>
      </c>
      <c r="G27" s="33">
        <f t="shared" si="1"/>
        <v>2000</v>
      </c>
      <c r="H27" s="33">
        <f t="shared" si="2"/>
        <v>7841.633243797822</v>
      </c>
      <c r="I27" s="33"/>
      <c r="J27" s="33">
        <f aca="true" t="shared" si="7" ref="J27:J90">IF($H$5&gt;B27,0,IF(N27&gt;=0,$D$25*$E$17/12,""))</f>
        <v>83.33333333333333</v>
      </c>
      <c r="K27" s="33">
        <f t="shared" si="3"/>
        <v>9916.666666666666</v>
      </c>
      <c r="L27" s="28"/>
      <c r="M27" s="28"/>
      <c r="N27" s="38">
        <f aca="true" t="shared" si="8" ref="N27:N90">IF($E$16="",-1000,N26-1)</f>
        <v>14</v>
      </c>
      <c r="O27" s="58">
        <f aca="true" t="shared" si="9" ref="O27:O90">G27</f>
        <v>2000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</row>
    <row r="28" spans="1:129" s="35" customFormat="1" ht="12">
      <c r="A28" s="28"/>
      <c r="B28" s="36">
        <f aca="true" t="shared" si="10" ref="B28:B91">IF($H$6="","",IF(N28&gt;=0,B27+31,""))</f>
        <v>38810</v>
      </c>
      <c r="C28" s="37">
        <f t="shared" si="4"/>
        <v>3</v>
      </c>
      <c r="D28" s="33">
        <f t="shared" si="5"/>
        <v>7841.633243797822</v>
      </c>
      <c r="E28" s="33">
        <f t="shared" si="0"/>
        <v>1891.1445119479918</v>
      </c>
      <c r="F28" s="33">
        <f t="shared" si="6"/>
        <v>108.85548805200824</v>
      </c>
      <c r="G28" s="33">
        <f t="shared" si="1"/>
        <v>2000</v>
      </c>
      <c r="H28" s="33">
        <f t="shared" si="2"/>
        <v>7732.777755745814</v>
      </c>
      <c r="I28" s="33"/>
      <c r="J28" s="33">
        <f t="shared" si="7"/>
        <v>83.33333333333333</v>
      </c>
      <c r="K28" s="33">
        <f t="shared" si="3"/>
        <v>9833.333333333332</v>
      </c>
      <c r="L28" s="28"/>
      <c r="M28" s="28"/>
      <c r="N28" s="38">
        <f t="shared" si="8"/>
        <v>13</v>
      </c>
      <c r="O28" s="58">
        <f t="shared" si="9"/>
        <v>2000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</row>
    <row r="29" spans="1:129" s="35" customFormat="1" ht="12">
      <c r="A29" s="28"/>
      <c r="B29" s="36">
        <f t="shared" si="10"/>
        <v>38841</v>
      </c>
      <c r="C29" s="37">
        <f t="shared" si="4"/>
        <v>4</v>
      </c>
      <c r="D29" s="33">
        <f t="shared" si="5"/>
        <v>7732.777755745814</v>
      </c>
      <c r="E29" s="33">
        <f t="shared" si="0"/>
        <v>1864.8921417561319</v>
      </c>
      <c r="F29" s="33">
        <f t="shared" si="6"/>
        <v>135.10785824386812</v>
      </c>
      <c r="G29" s="33">
        <f t="shared" si="1"/>
        <v>2000</v>
      </c>
      <c r="H29" s="33">
        <f t="shared" si="2"/>
        <v>7597.669897501946</v>
      </c>
      <c r="I29" s="33"/>
      <c r="J29" s="33">
        <f t="shared" si="7"/>
        <v>83.33333333333333</v>
      </c>
      <c r="K29" s="33">
        <f t="shared" si="3"/>
        <v>9749.999999999998</v>
      </c>
      <c r="L29" s="28"/>
      <c r="M29" s="28"/>
      <c r="N29" s="38">
        <f t="shared" si="8"/>
        <v>12</v>
      </c>
      <c r="O29" s="58">
        <f t="shared" si="9"/>
        <v>2000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</row>
    <row r="30" spans="1:129" s="35" customFormat="1" ht="12">
      <c r="A30" s="28"/>
      <c r="B30" s="36">
        <f t="shared" si="10"/>
        <v>38872</v>
      </c>
      <c r="C30" s="37">
        <f t="shared" si="4"/>
        <v>5</v>
      </c>
      <c r="D30" s="33">
        <f t="shared" si="5"/>
        <v>7597.669897501946</v>
      </c>
      <c r="E30" s="33">
        <f t="shared" si="0"/>
        <v>1832.308561691223</v>
      </c>
      <c r="F30" s="33">
        <f t="shared" si="6"/>
        <v>167.69143830877692</v>
      </c>
      <c r="G30" s="33">
        <f t="shared" si="1"/>
        <v>2000</v>
      </c>
      <c r="H30" s="33">
        <f t="shared" si="2"/>
        <v>7429.978459193169</v>
      </c>
      <c r="I30" s="33"/>
      <c r="J30" s="33">
        <f t="shared" si="7"/>
        <v>83.33333333333333</v>
      </c>
      <c r="K30" s="33">
        <f t="shared" si="3"/>
        <v>9666.666666666664</v>
      </c>
      <c r="L30" s="28"/>
      <c r="M30" s="28"/>
      <c r="N30" s="38">
        <f t="shared" si="8"/>
        <v>11</v>
      </c>
      <c r="O30" s="58">
        <f t="shared" si="9"/>
        <v>2000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</row>
    <row r="31" spans="1:129" s="35" customFormat="1" ht="12">
      <c r="A31" s="28"/>
      <c r="B31" s="36">
        <f t="shared" si="10"/>
        <v>38903</v>
      </c>
      <c r="C31" s="37">
        <f t="shared" si="4"/>
        <v>6</v>
      </c>
      <c r="D31" s="33">
        <f t="shared" si="5"/>
        <v>7429.978459193169</v>
      </c>
      <c r="E31" s="33">
        <f t="shared" si="0"/>
        <v>1791.866891773909</v>
      </c>
      <c r="F31" s="33">
        <f t="shared" si="6"/>
        <v>208.13310822609105</v>
      </c>
      <c r="G31" s="33">
        <f t="shared" si="1"/>
        <v>2000</v>
      </c>
      <c r="H31" s="33">
        <f t="shared" si="2"/>
        <v>7221.845350967078</v>
      </c>
      <c r="I31" s="33"/>
      <c r="J31" s="33">
        <f t="shared" si="7"/>
        <v>83.33333333333333</v>
      </c>
      <c r="K31" s="33">
        <f t="shared" si="3"/>
        <v>9583.33333333333</v>
      </c>
      <c r="L31" s="28"/>
      <c r="M31" s="28"/>
      <c r="N31" s="38">
        <f t="shared" si="8"/>
        <v>10</v>
      </c>
      <c r="O31" s="58">
        <f t="shared" si="9"/>
        <v>2000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</row>
    <row r="32" spans="1:129" s="35" customFormat="1" ht="12">
      <c r="A32" s="28"/>
      <c r="B32" s="36">
        <f t="shared" si="10"/>
        <v>38934</v>
      </c>
      <c r="C32" s="37">
        <f t="shared" si="4"/>
        <v>7</v>
      </c>
      <c r="D32" s="33">
        <f t="shared" si="5"/>
        <v>7221.845350967078</v>
      </c>
      <c r="E32" s="33">
        <f t="shared" si="0"/>
        <v>1741.6720186984858</v>
      </c>
      <c r="F32" s="33">
        <f t="shared" si="6"/>
        <v>258.3279813015142</v>
      </c>
      <c r="G32" s="33">
        <f t="shared" si="1"/>
        <v>2000</v>
      </c>
      <c r="H32" s="33">
        <f t="shared" si="2"/>
        <v>6963.517369665564</v>
      </c>
      <c r="I32" s="33"/>
      <c r="J32" s="33">
        <f t="shared" si="7"/>
        <v>83.33333333333333</v>
      </c>
      <c r="K32" s="33">
        <f t="shared" si="3"/>
        <v>9499.999999999996</v>
      </c>
      <c r="L32" s="28"/>
      <c r="M32" s="28"/>
      <c r="N32" s="38">
        <f t="shared" si="8"/>
        <v>9</v>
      </c>
      <c r="O32" s="58">
        <f t="shared" si="9"/>
        <v>2000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</row>
    <row r="33" spans="1:129" s="35" customFormat="1" ht="12">
      <c r="A33" s="28"/>
      <c r="B33" s="36">
        <f t="shared" si="10"/>
        <v>38965</v>
      </c>
      <c r="C33" s="37">
        <f t="shared" si="4"/>
        <v>8</v>
      </c>
      <c r="D33" s="33">
        <f t="shared" si="5"/>
        <v>6963.517369665564</v>
      </c>
      <c r="E33" s="33">
        <f t="shared" si="0"/>
        <v>1679.3717900430129</v>
      </c>
      <c r="F33" s="33">
        <f t="shared" si="6"/>
        <v>320.6282099569871</v>
      </c>
      <c r="G33" s="33">
        <f t="shared" si="1"/>
        <v>2000</v>
      </c>
      <c r="H33" s="33">
        <f t="shared" si="2"/>
        <v>6642.889159708577</v>
      </c>
      <c r="I33" s="33"/>
      <c r="J33" s="33">
        <f t="shared" si="7"/>
        <v>83.33333333333333</v>
      </c>
      <c r="K33" s="33">
        <f t="shared" si="3"/>
        <v>9416.666666666662</v>
      </c>
      <c r="L33" s="28"/>
      <c r="M33" s="28"/>
      <c r="N33" s="38">
        <f t="shared" si="8"/>
        <v>8</v>
      </c>
      <c r="O33" s="58">
        <f t="shared" si="9"/>
        <v>2000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</row>
    <row r="34" spans="1:129" s="35" customFormat="1" ht="12">
      <c r="A34" s="28"/>
      <c r="B34" s="36">
        <f t="shared" si="10"/>
        <v>38996</v>
      </c>
      <c r="C34" s="37">
        <f t="shared" si="4"/>
        <v>9</v>
      </c>
      <c r="D34" s="33">
        <f t="shared" si="5"/>
        <v>6642.889159708577</v>
      </c>
      <c r="E34" s="33">
        <f t="shared" si="0"/>
        <v>1602.0467914382327</v>
      </c>
      <c r="F34" s="33">
        <f t="shared" si="6"/>
        <v>397.95320856176727</v>
      </c>
      <c r="G34" s="33">
        <f t="shared" si="1"/>
        <v>2000</v>
      </c>
      <c r="H34" s="33">
        <f t="shared" si="2"/>
        <v>6244.935951146809</v>
      </c>
      <c r="I34" s="33"/>
      <c r="J34" s="33">
        <f t="shared" si="7"/>
        <v>83.33333333333333</v>
      </c>
      <c r="K34" s="33">
        <f t="shared" si="3"/>
        <v>9333.333333333328</v>
      </c>
      <c r="L34" s="28"/>
      <c r="M34" s="28"/>
      <c r="N34" s="38">
        <f t="shared" si="8"/>
        <v>7</v>
      </c>
      <c r="O34" s="58">
        <f t="shared" si="9"/>
        <v>2000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</row>
    <row r="35" spans="1:129" s="35" customFormat="1" ht="12">
      <c r="A35" s="28"/>
      <c r="B35" s="36">
        <f t="shared" si="10"/>
        <v>39027</v>
      </c>
      <c r="C35" s="37">
        <f t="shared" si="4"/>
        <v>10</v>
      </c>
      <c r="D35" s="33">
        <f t="shared" si="5"/>
        <v>6244.935951146809</v>
      </c>
      <c r="E35" s="33">
        <f t="shared" si="0"/>
        <v>1506.073541608049</v>
      </c>
      <c r="F35" s="33">
        <f t="shared" si="6"/>
        <v>493.926458391951</v>
      </c>
      <c r="G35" s="33">
        <f t="shared" si="1"/>
        <v>2000</v>
      </c>
      <c r="H35" s="33">
        <f t="shared" si="2"/>
        <v>5751.009492754858</v>
      </c>
      <c r="I35" s="33"/>
      <c r="J35" s="33">
        <f t="shared" si="7"/>
        <v>83.33333333333333</v>
      </c>
      <c r="K35" s="33">
        <f t="shared" si="3"/>
        <v>9249.999999999995</v>
      </c>
      <c r="L35" s="28"/>
      <c r="M35" s="28"/>
      <c r="N35" s="38">
        <f t="shared" si="8"/>
        <v>6</v>
      </c>
      <c r="O35" s="58">
        <f t="shared" si="9"/>
        <v>2000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</row>
    <row r="36" spans="1:20" s="41" customFormat="1" ht="12">
      <c r="A36" s="39"/>
      <c r="B36" s="36">
        <f t="shared" si="10"/>
        <v>39058</v>
      </c>
      <c r="C36" s="37">
        <f t="shared" si="4"/>
        <v>11</v>
      </c>
      <c r="D36" s="33">
        <f t="shared" si="5"/>
        <v>5751.009492754858</v>
      </c>
      <c r="E36" s="33">
        <f t="shared" si="0"/>
        <v>1386.954694544825</v>
      </c>
      <c r="F36" s="33">
        <f t="shared" si="6"/>
        <v>613.0453054551749</v>
      </c>
      <c r="G36" s="33">
        <f t="shared" si="1"/>
        <v>2000</v>
      </c>
      <c r="H36" s="33">
        <f t="shared" si="2"/>
        <v>5137.9641872996835</v>
      </c>
      <c r="I36" s="40"/>
      <c r="J36" s="33">
        <f t="shared" si="7"/>
        <v>83.33333333333333</v>
      </c>
      <c r="K36" s="33">
        <f t="shared" si="3"/>
        <v>9166.66666666666</v>
      </c>
      <c r="L36" s="39"/>
      <c r="M36" s="39"/>
      <c r="N36" s="38">
        <f t="shared" si="8"/>
        <v>5</v>
      </c>
      <c r="O36" s="58">
        <f t="shared" si="9"/>
        <v>2000</v>
      </c>
      <c r="P36" s="39"/>
      <c r="Q36" s="39"/>
      <c r="R36" s="39"/>
      <c r="S36" s="39"/>
      <c r="T36" s="39"/>
    </row>
    <row r="37" spans="2:15" s="28" customFormat="1" ht="12">
      <c r="B37" s="36">
        <f t="shared" si="10"/>
        <v>39089</v>
      </c>
      <c r="C37" s="37">
        <f t="shared" si="4"/>
        <v>12</v>
      </c>
      <c r="D37" s="33">
        <f t="shared" si="5"/>
        <v>5137.9641872996835</v>
      </c>
      <c r="E37" s="33">
        <f t="shared" si="0"/>
        <v>1239.108292023513</v>
      </c>
      <c r="F37" s="33">
        <f t="shared" si="6"/>
        <v>760.8917079764869</v>
      </c>
      <c r="G37" s="33">
        <f t="shared" si="1"/>
        <v>2000</v>
      </c>
      <c r="H37" s="33">
        <f t="shared" si="2"/>
        <v>4377.072479323197</v>
      </c>
      <c r="I37" s="33"/>
      <c r="J37" s="33">
        <f t="shared" si="7"/>
        <v>83.33333333333333</v>
      </c>
      <c r="K37" s="33">
        <f t="shared" si="3"/>
        <v>9083.333333333327</v>
      </c>
      <c r="N37" s="38">
        <f t="shared" si="8"/>
        <v>4</v>
      </c>
      <c r="O37" s="58">
        <f t="shared" si="9"/>
        <v>2000</v>
      </c>
    </row>
    <row r="38" spans="2:15" s="28" customFormat="1" ht="12">
      <c r="B38" s="36">
        <f t="shared" si="10"/>
        <v>39120</v>
      </c>
      <c r="C38" s="37">
        <f t="shared" si="4"/>
        <v>13</v>
      </c>
      <c r="D38" s="33">
        <f t="shared" si="5"/>
        <v>4377.072479323197</v>
      </c>
      <c r="E38" s="33">
        <f t="shared" si="0"/>
        <v>1055.6061907406483</v>
      </c>
      <c r="F38" s="33">
        <f t="shared" si="6"/>
        <v>944.3938092593517</v>
      </c>
      <c r="G38" s="33">
        <f t="shared" si="1"/>
        <v>2000</v>
      </c>
      <c r="H38" s="33">
        <f t="shared" si="2"/>
        <v>3432.678670063845</v>
      </c>
      <c r="I38" s="33"/>
      <c r="J38" s="33">
        <f t="shared" si="7"/>
        <v>83.33333333333333</v>
      </c>
      <c r="K38" s="33">
        <f t="shared" si="3"/>
        <v>8999.999999999993</v>
      </c>
      <c r="N38" s="38">
        <f t="shared" si="8"/>
        <v>3</v>
      </c>
      <c r="O38" s="58">
        <f t="shared" si="9"/>
        <v>2000</v>
      </c>
    </row>
    <row r="39" spans="1:20" s="42" customFormat="1" ht="12">
      <c r="A39" s="28"/>
      <c r="B39" s="36">
        <f t="shared" si="10"/>
        <v>39151</v>
      </c>
      <c r="C39" s="37">
        <f t="shared" si="4"/>
        <v>14</v>
      </c>
      <c r="D39" s="33">
        <f t="shared" si="5"/>
        <v>3432.678670063845</v>
      </c>
      <c r="E39" s="33">
        <f t="shared" si="0"/>
        <v>827.8494066662249</v>
      </c>
      <c r="F39" s="33">
        <f t="shared" si="6"/>
        <v>1172.150593333775</v>
      </c>
      <c r="G39" s="33">
        <f t="shared" si="1"/>
        <v>2000</v>
      </c>
      <c r="H39" s="33">
        <f t="shared" si="2"/>
        <v>2260.52807673007</v>
      </c>
      <c r="I39" s="33"/>
      <c r="J39" s="33">
        <f t="shared" si="7"/>
        <v>83.33333333333333</v>
      </c>
      <c r="K39" s="33">
        <f t="shared" si="3"/>
        <v>8916.666666666659</v>
      </c>
      <c r="L39" s="28"/>
      <c r="M39" s="28"/>
      <c r="N39" s="38">
        <f t="shared" si="8"/>
        <v>2</v>
      </c>
      <c r="O39" s="58">
        <f t="shared" si="9"/>
        <v>2000</v>
      </c>
      <c r="P39" s="28"/>
      <c r="Q39" s="28"/>
      <c r="R39" s="28"/>
      <c r="S39" s="28"/>
      <c r="T39" s="28"/>
    </row>
    <row r="40" spans="1:20" s="42" customFormat="1" ht="12">
      <c r="A40" s="28"/>
      <c r="B40" s="36">
        <f t="shared" si="10"/>
        <v>39182</v>
      </c>
      <c r="C40" s="37">
        <f t="shared" si="4"/>
        <v>15</v>
      </c>
      <c r="D40" s="33">
        <f t="shared" si="5"/>
        <v>2260.52807673007</v>
      </c>
      <c r="E40" s="33">
        <f t="shared" si="0"/>
        <v>545.1651631110946</v>
      </c>
      <c r="F40" s="33">
        <f t="shared" si="6"/>
        <v>1454.8348368889056</v>
      </c>
      <c r="G40" s="33">
        <f t="shared" si="1"/>
        <v>2000</v>
      </c>
      <c r="H40" s="33">
        <f t="shared" si="2"/>
        <v>805.6932398411645</v>
      </c>
      <c r="I40" s="33"/>
      <c r="J40" s="33">
        <f t="shared" si="7"/>
        <v>83.33333333333333</v>
      </c>
      <c r="K40" s="33">
        <f t="shared" si="3"/>
        <v>8833.333333333325</v>
      </c>
      <c r="L40" s="28"/>
      <c r="M40" s="28"/>
      <c r="N40" s="38">
        <f t="shared" si="8"/>
        <v>1</v>
      </c>
      <c r="O40" s="58">
        <f t="shared" si="9"/>
        <v>2000</v>
      </c>
      <c r="P40" s="28"/>
      <c r="Q40" s="28"/>
      <c r="R40" s="28"/>
      <c r="S40" s="28"/>
      <c r="T40" s="28"/>
    </row>
    <row r="41" spans="1:20" s="42" customFormat="1" ht="12">
      <c r="A41" s="28"/>
      <c r="B41" s="36">
        <f t="shared" si="10"/>
        <v>39213</v>
      </c>
      <c r="C41" s="37" t="str">
        <f t="shared" si="4"/>
        <v>Wykup</v>
      </c>
      <c r="D41" s="33">
        <f t="shared" si="5"/>
        <v>805.6932398411645</v>
      </c>
      <c r="E41" s="33">
        <f t="shared" si="0"/>
        <v>194.30676001639588</v>
      </c>
      <c r="F41" s="33">
        <f t="shared" si="6"/>
        <v>805.6932399836041</v>
      </c>
      <c r="G41" s="33">
        <f t="shared" si="1"/>
        <v>1000</v>
      </c>
      <c r="H41" s="33">
        <f t="shared" si="2"/>
        <v>-1.4243960322346538E-07</v>
      </c>
      <c r="I41" s="33"/>
      <c r="J41" s="33">
        <f t="shared" si="7"/>
        <v>83.33333333333333</v>
      </c>
      <c r="K41" s="33">
        <f t="shared" si="3"/>
        <v>8749.99999999999</v>
      </c>
      <c r="L41" s="28"/>
      <c r="M41" s="28"/>
      <c r="N41" s="38">
        <f t="shared" si="8"/>
        <v>0</v>
      </c>
      <c r="O41" s="58">
        <f t="shared" si="9"/>
        <v>1000</v>
      </c>
      <c r="P41" s="28"/>
      <c r="Q41" s="28"/>
      <c r="R41" s="28"/>
      <c r="S41" s="28"/>
      <c r="T41" s="28"/>
    </row>
    <row r="42" spans="1:20" s="42" customFormat="1" ht="12">
      <c r="A42" s="28"/>
      <c r="B42" s="36">
        <f t="shared" si="10"/>
      </c>
      <c r="C42" s="37">
        <f t="shared" si="4"/>
      </c>
      <c r="D42" s="33">
        <f t="shared" si="5"/>
      </c>
      <c r="E42" s="33" t="str">
        <f t="shared" si="0"/>
        <v> </v>
      </c>
      <c r="F42" s="33">
        <f t="shared" si="6"/>
      </c>
      <c r="G42" s="33">
        <f t="shared" si="1"/>
      </c>
      <c r="H42" s="33">
        <f t="shared" si="2"/>
      </c>
      <c r="I42" s="33"/>
      <c r="J42" s="33">
        <f t="shared" si="7"/>
      </c>
      <c r="K42" s="33">
        <f t="shared" si="3"/>
      </c>
      <c r="L42" s="28"/>
      <c r="M42" s="28"/>
      <c r="N42" s="38">
        <f t="shared" si="8"/>
        <v>-1</v>
      </c>
      <c r="O42" s="58">
        <f t="shared" si="9"/>
      </c>
      <c r="P42" s="28"/>
      <c r="Q42" s="28"/>
      <c r="R42" s="28"/>
      <c r="S42" s="28"/>
      <c r="T42" s="28"/>
    </row>
    <row r="43" spans="1:20" s="42" customFormat="1" ht="12">
      <c r="A43" s="28"/>
      <c r="B43" s="36">
        <f t="shared" si="10"/>
      </c>
      <c r="C43" s="37">
        <f t="shared" si="4"/>
      </c>
      <c r="D43" s="33">
        <f t="shared" si="5"/>
      </c>
      <c r="E43" s="33" t="str">
        <f t="shared" si="0"/>
        <v> </v>
      </c>
      <c r="F43" s="33">
        <f t="shared" si="6"/>
      </c>
      <c r="G43" s="33">
        <f t="shared" si="1"/>
      </c>
      <c r="H43" s="33">
        <f t="shared" si="2"/>
      </c>
      <c r="I43" s="33"/>
      <c r="J43" s="33">
        <f t="shared" si="7"/>
      </c>
      <c r="K43" s="33">
        <f t="shared" si="3"/>
      </c>
      <c r="L43" s="28"/>
      <c r="M43" s="28"/>
      <c r="N43" s="38">
        <f t="shared" si="8"/>
        <v>-2</v>
      </c>
      <c r="O43" s="58">
        <f t="shared" si="9"/>
      </c>
      <c r="P43" s="28"/>
      <c r="Q43" s="28"/>
      <c r="R43" s="28"/>
      <c r="S43" s="28"/>
      <c r="T43" s="28"/>
    </row>
    <row r="44" spans="1:20" s="42" customFormat="1" ht="12">
      <c r="A44" s="28"/>
      <c r="B44" s="36">
        <f t="shared" si="10"/>
      </c>
      <c r="C44" s="37">
        <f t="shared" si="4"/>
      </c>
      <c r="D44" s="33">
        <f t="shared" si="5"/>
      </c>
      <c r="E44" s="33" t="str">
        <f t="shared" si="0"/>
        <v> </v>
      </c>
      <c r="F44" s="33">
        <f t="shared" si="6"/>
      </c>
      <c r="G44" s="33">
        <f t="shared" si="1"/>
      </c>
      <c r="H44" s="33">
        <f t="shared" si="2"/>
      </c>
      <c r="I44" s="33"/>
      <c r="J44" s="33">
        <f t="shared" si="7"/>
      </c>
      <c r="K44" s="33">
        <f t="shared" si="3"/>
      </c>
      <c r="L44" s="28"/>
      <c r="M44" s="28"/>
      <c r="N44" s="38">
        <f t="shared" si="8"/>
        <v>-3</v>
      </c>
      <c r="O44" s="58">
        <f t="shared" si="9"/>
      </c>
      <c r="P44" s="28"/>
      <c r="Q44" s="28"/>
      <c r="R44" s="28"/>
      <c r="S44" s="28"/>
      <c r="T44" s="28"/>
    </row>
    <row r="45" spans="1:20" s="42" customFormat="1" ht="12">
      <c r="A45" s="28"/>
      <c r="B45" s="36">
        <f t="shared" si="10"/>
      </c>
      <c r="C45" s="37">
        <f t="shared" si="4"/>
      </c>
      <c r="D45" s="33">
        <f t="shared" si="5"/>
      </c>
      <c r="E45" s="33" t="str">
        <f t="shared" si="0"/>
        <v> </v>
      </c>
      <c r="F45" s="33">
        <f t="shared" si="6"/>
      </c>
      <c r="G45" s="33">
        <f t="shared" si="1"/>
      </c>
      <c r="H45" s="33">
        <f t="shared" si="2"/>
      </c>
      <c r="I45" s="33"/>
      <c r="J45" s="33">
        <f t="shared" si="7"/>
      </c>
      <c r="K45" s="33">
        <f t="shared" si="3"/>
      </c>
      <c r="L45" s="28"/>
      <c r="M45" s="28"/>
      <c r="N45" s="38">
        <f t="shared" si="8"/>
        <v>-4</v>
      </c>
      <c r="O45" s="58">
        <f t="shared" si="9"/>
      </c>
      <c r="P45" s="28"/>
      <c r="Q45" s="28"/>
      <c r="R45" s="28"/>
      <c r="S45" s="28"/>
      <c r="T45" s="28"/>
    </row>
    <row r="46" spans="1:20" s="42" customFormat="1" ht="12">
      <c r="A46" s="28"/>
      <c r="B46" s="36">
        <f t="shared" si="10"/>
      </c>
      <c r="C46" s="37">
        <f t="shared" si="4"/>
      </c>
      <c r="D46" s="33">
        <f t="shared" si="5"/>
      </c>
      <c r="E46" s="33" t="str">
        <f t="shared" si="0"/>
        <v> </v>
      </c>
      <c r="F46" s="33">
        <f t="shared" si="6"/>
      </c>
      <c r="G46" s="33">
        <f t="shared" si="1"/>
      </c>
      <c r="H46" s="33">
        <f t="shared" si="2"/>
      </c>
      <c r="I46" s="33"/>
      <c r="J46" s="33">
        <f t="shared" si="7"/>
      </c>
      <c r="K46" s="33">
        <f t="shared" si="3"/>
      </c>
      <c r="L46" s="28"/>
      <c r="M46" s="28"/>
      <c r="N46" s="38">
        <f t="shared" si="8"/>
        <v>-5</v>
      </c>
      <c r="O46" s="58">
        <f t="shared" si="9"/>
      </c>
      <c r="P46" s="28"/>
      <c r="Q46" s="28"/>
      <c r="R46" s="28"/>
      <c r="S46" s="28"/>
      <c r="T46" s="28"/>
    </row>
    <row r="47" spans="1:20" s="42" customFormat="1" ht="12">
      <c r="A47" s="28"/>
      <c r="B47" s="36">
        <f t="shared" si="10"/>
      </c>
      <c r="C47" s="37">
        <f t="shared" si="4"/>
      </c>
      <c r="D47" s="33">
        <f t="shared" si="5"/>
      </c>
      <c r="E47" s="33" t="str">
        <f t="shared" si="0"/>
        <v> </v>
      </c>
      <c r="F47" s="33">
        <f t="shared" si="6"/>
      </c>
      <c r="G47" s="33">
        <f t="shared" si="1"/>
      </c>
      <c r="H47" s="33">
        <f t="shared" si="2"/>
      </c>
      <c r="I47" s="33"/>
      <c r="J47" s="33">
        <f t="shared" si="7"/>
      </c>
      <c r="K47" s="33">
        <f t="shared" si="3"/>
      </c>
      <c r="L47" s="28"/>
      <c r="M47" s="28"/>
      <c r="N47" s="38">
        <f t="shared" si="8"/>
        <v>-6</v>
      </c>
      <c r="O47" s="58">
        <f t="shared" si="9"/>
      </c>
      <c r="P47" s="28"/>
      <c r="Q47" s="28"/>
      <c r="R47" s="28"/>
      <c r="S47" s="28"/>
      <c r="T47" s="28"/>
    </row>
    <row r="48" spans="1:20" s="42" customFormat="1" ht="12">
      <c r="A48" s="28"/>
      <c r="B48" s="36">
        <f t="shared" si="10"/>
      </c>
      <c r="C48" s="37">
        <f t="shared" si="4"/>
      </c>
      <c r="D48" s="33">
        <f t="shared" si="5"/>
      </c>
      <c r="E48" s="33" t="str">
        <f t="shared" si="0"/>
        <v> </v>
      </c>
      <c r="F48" s="33">
        <f t="shared" si="6"/>
      </c>
      <c r="G48" s="33">
        <f t="shared" si="1"/>
      </c>
      <c r="H48" s="33">
        <f t="shared" si="2"/>
      </c>
      <c r="I48" s="33"/>
      <c r="J48" s="33">
        <f t="shared" si="7"/>
      </c>
      <c r="K48" s="33">
        <f t="shared" si="3"/>
      </c>
      <c r="L48" s="28"/>
      <c r="M48" s="28"/>
      <c r="N48" s="38">
        <f t="shared" si="8"/>
        <v>-7</v>
      </c>
      <c r="O48" s="58">
        <f t="shared" si="9"/>
      </c>
      <c r="P48" s="28"/>
      <c r="Q48" s="28"/>
      <c r="R48" s="28"/>
      <c r="S48" s="28"/>
      <c r="T48" s="28"/>
    </row>
    <row r="49" spans="1:20" s="42" customFormat="1" ht="12">
      <c r="A49" s="28"/>
      <c r="B49" s="36">
        <f t="shared" si="10"/>
      </c>
      <c r="C49" s="37">
        <f t="shared" si="4"/>
      </c>
      <c r="D49" s="33">
        <f t="shared" si="5"/>
      </c>
      <c r="E49" s="33" t="str">
        <f t="shared" si="0"/>
        <v> </v>
      </c>
      <c r="F49" s="33">
        <f t="shared" si="6"/>
      </c>
      <c r="G49" s="33">
        <f t="shared" si="1"/>
      </c>
      <c r="H49" s="33">
        <f t="shared" si="2"/>
      </c>
      <c r="I49" s="33"/>
      <c r="J49" s="33">
        <f t="shared" si="7"/>
      </c>
      <c r="K49" s="33">
        <f t="shared" si="3"/>
      </c>
      <c r="L49" s="28"/>
      <c r="M49" s="28"/>
      <c r="N49" s="38">
        <f t="shared" si="8"/>
        <v>-8</v>
      </c>
      <c r="O49" s="58">
        <f t="shared" si="9"/>
      </c>
      <c r="P49" s="28"/>
      <c r="Q49" s="28"/>
      <c r="R49" s="28"/>
      <c r="S49" s="28"/>
      <c r="T49" s="28"/>
    </row>
    <row r="50" spans="1:20" s="42" customFormat="1" ht="12">
      <c r="A50" s="28"/>
      <c r="B50" s="36">
        <f t="shared" si="10"/>
      </c>
      <c r="C50" s="37">
        <f t="shared" si="4"/>
      </c>
      <c r="D50" s="33">
        <f t="shared" si="5"/>
      </c>
      <c r="E50" s="33" t="str">
        <f t="shared" si="0"/>
        <v> </v>
      </c>
      <c r="F50" s="33">
        <f t="shared" si="6"/>
      </c>
      <c r="G50" s="33">
        <f t="shared" si="1"/>
      </c>
      <c r="H50" s="33">
        <f t="shared" si="2"/>
      </c>
      <c r="I50" s="33"/>
      <c r="J50" s="33">
        <f t="shared" si="7"/>
      </c>
      <c r="K50" s="33">
        <f t="shared" si="3"/>
      </c>
      <c r="L50" s="28"/>
      <c r="M50" s="28"/>
      <c r="N50" s="38">
        <f t="shared" si="8"/>
        <v>-9</v>
      </c>
      <c r="O50" s="58">
        <f t="shared" si="9"/>
      </c>
      <c r="P50" s="28"/>
      <c r="Q50" s="28"/>
      <c r="R50" s="28"/>
      <c r="S50" s="28"/>
      <c r="T50" s="28"/>
    </row>
    <row r="51" spans="1:20" s="42" customFormat="1" ht="12">
      <c r="A51" s="28"/>
      <c r="B51" s="36">
        <f t="shared" si="10"/>
      </c>
      <c r="C51" s="37">
        <f t="shared" si="4"/>
      </c>
      <c r="D51" s="33">
        <f t="shared" si="5"/>
      </c>
      <c r="E51" s="33" t="str">
        <f t="shared" si="0"/>
        <v> </v>
      </c>
      <c r="F51" s="33">
        <f t="shared" si="6"/>
      </c>
      <c r="G51" s="33">
        <f t="shared" si="1"/>
      </c>
      <c r="H51" s="33">
        <f t="shared" si="2"/>
      </c>
      <c r="I51" s="33"/>
      <c r="J51" s="33">
        <f t="shared" si="7"/>
      </c>
      <c r="K51" s="33">
        <f t="shared" si="3"/>
      </c>
      <c r="L51" s="28"/>
      <c r="M51" s="28"/>
      <c r="N51" s="38">
        <f t="shared" si="8"/>
        <v>-10</v>
      </c>
      <c r="O51" s="58">
        <f t="shared" si="9"/>
      </c>
      <c r="P51" s="28"/>
      <c r="Q51" s="28"/>
      <c r="R51" s="28"/>
      <c r="S51" s="28"/>
      <c r="T51" s="28"/>
    </row>
    <row r="52" spans="1:20" s="42" customFormat="1" ht="12">
      <c r="A52" s="28"/>
      <c r="B52" s="36">
        <f t="shared" si="10"/>
      </c>
      <c r="C52" s="37">
        <f t="shared" si="4"/>
      </c>
      <c r="D52" s="33">
        <f t="shared" si="5"/>
      </c>
      <c r="E52" s="33" t="str">
        <f t="shared" si="0"/>
        <v> </v>
      </c>
      <c r="F52" s="33">
        <f t="shared" si="6"/>
      </c>
      <c r="G52" s="33">
        <f t="shared" si="1"/>
      </c>
      <c r="H52" s="33">
        <f t="shared" si="2"/>
      </c>
      <c r="I52" s="33"/>
      <c r="J52" s="33">
        <f t="shared" si="7"/>
      </c>
      <c r="K52" s="33">
        <f t="shared" si="3"/>
      </c>
      <c r="L52" s="28"/>
      <c r="M52" s="28"/>
      <c r="N52" s="38">
        <f t="shared" si="8"/>
        <v>-11</v>
      </c>
      <c r="O52" s="58">
        <f t="shared" si="9"/>
      </c>
      <c r="P52" s="28"/>
      <c r="Q52" s="28"/>
      <c r="R52" s="28"/>
      <c r="S52" s="28"/>
      <c r="T52" s="28"/>
    </row>
    <row r="53" spans="1:20" s="42" customFormat="1" ht="12">
      <c r="A53" s="28"/>
      <c r="B53" s="36">
        <f t="shared" si="10"/>
      </c>
      <c r="C53" s="37">
        <f t="shared" si="4"/>
      </c>
      <c r="D53" s="33">
        <f t="shared" si="5"/>
      </c>
      <c r="E53" s="33" t="str">
        <f t="shared" si="0"/>
        <v> </v>
      </c>
      <c r="F53" s="33">
        <f t="shared" si="6"/>
      </c>
      <c r="G53" s="33">
        <f t="shared" si="1"/>
      </c>
      <c r="H53" s="33">
        <f t="shared" si="2"/>
      </c>
      <c r="I53" s="33"/>
      <c r="J53" s="33">
        <f t="shared" si="7"/>
      </c>
      <c r="K53" s="33">
        <f t="shared" si="3"/>
      </c>
      <c r="L53" s="28"/>
      <c r="M53" s="28"/>
      <c r="N53" s="38">
        <f t="shared" si="8"/>
        <v>-12</v>
      </c>
      <c r="O53" s="58">
        <f t="shared" si="9"/>
      </c>
      <c r="P53" s="28"/>
      <c r="Q53" s="28"/>
      <c r="R53" s="28"/>
      <c r="S53" s="28"/>
      <c r="T53" s="28"/>
    </row>
    <row r="54" spans="1:20" s="42" customFormat="1" ht="12">
      <c r="A54" s="28"/>
      <c r="B54" s="36">
        <f t="shared" si="10"/>
      </c>
      <c r="C54" s="37">
        <f t="shared" si="4"/>
      </c>
      <c r="D54" s="33">
        <f t="shared" si="5"/>
      </c>
      <c r="E54" s="33" t="str">
        <f t="shared" si="0"/>
        <v> </v>
      </c>
      <c r="F54" s="33">
        <f t="shared" si="6"/>
      </c>
      <c r="G54" s="33">
        <f t="shared" si="1"/>
      </c>
      <c r="H54" s="33">
        <f t="shared" si="2"/>
      </c>
      <c r="I54" s="33"/>
      <c r="J54" s="33">
        <f t="shared" si="7"/>
      </c>
      <c r="K54" s="33">
        <f t="shared" si="3"/>
      </c>
      <c r="L54" s="28"/>
      <c r="M54" s="28"/>
      <c r="N54" s="38">
        <f t="shared" si="8"/>
        <v>-13</v>
      </c>
      <c r="O54" s="58">
        <f t="shared" si="9"/>
      </c>
      <c r="P54" s="28"/>
      <c r="Q54" s="28"/>
      <c r="R54" s="28"/>
      <c r="S54" s="28"/>
      <c r="T54" s="28"/>
    </row>
    <row r="55" spans="1:20" s="42" customFormat="1" ht="12">
      <c r="A55" s="28"/>
      <c r="B55" s="36">
        <f t="shared" si="10"/>
      </c>
      <c r="C55" s="37">
        <f t="shared" si="4"/>
      </c>
      <c r="D55" s="33">
        <f t="shared" si="5"/>
      </c>
      <c r="E55" s="33" t="str">
        <f t="shared" si="0"/>
        <v> </v>
      </c>
      <c r="F55" s="33">
        <f t="shared" si="6"/>
      </c>
      <c r="G55" s="33">
        <f t="shared" si="1"/>
      </c>
      <c r="H55" s="33">
        <f t="shared" si="2"/>
      </c>
      <c r="I55" s="33"/>
      <c r="J55" s="33">
        <f t="shared" si="7"/>
      </c>
      <c r="K55" s="33">
        <f t="shared" si="3"/>
      </c>
      <c r="L55" s="28"/>
      <c r="M55" s="28"/>
      <c r="N55" s="38">
        <f t="shared" si="8"/>
        <v>-14</v>
      </c>
      <c r="O55" s="58">
        <f t="shared" si="9"/>
      </c>
      <c r="P55" s="28"/>
      <c r="Q55" s="28"/>
      <c r="R55" s="28"/>
      <c r="S55" s="28"/>
      <c r="T55" s="28"/>
    </row>
    <row r="56" spans="1:129" s="43" customFormat="1" ht="12.75">
      <c r="A56" s="2"/>
      <c r="B56" s="36">
        <f t="shared" si="10"/>
      </c>
      <c r="C56" s="37">
        <f t="shared" si="4"/>
      </c>
      <c r="D56" s="33">
        <f t="shared" si="5"/>
      </c>
      <c r="E56" s="33" t="str">
        <f t="shared" si="0"/>
        <v> </v>
      </c>
      <c r="F56" s="33">
        <f t="shared" si="6"/>
      </c>
      <c r="G56" s="33">
        <f t="shared" si="1"/>
      </c>
      <c r="H56" s="33">
        <f t="shared" si="2"/>
      </c>
      <c r="I56" s="33"/>
      <c r="J56" s="33">
        <f t="shared" si="7"/>
      </c>
      <c r="K56" s="33">
        <f t="shared" si="3"/>
      </c>
      <c r="L56" s="2"/>
      <c r="M56" s="2"/>
      <c r="N56" s="38">
        <f t="shared" si="8"/>
        <v>-15</v>
      </c>
      <c r="O56" s="58">
        <f t="shared" si="9"/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1:129" s="43" customFormat="1" ht="12.75">
      <c r="A57" s="2"/>
      <c r="B57" s="36">
        <f t="shared" si="10"/>
      </c>
      <c r="C57" s="37">
        <f t="shared" si="4"/>
      </c>
      <c r="D57" s="33">
        <f t="shared" si="5"/>
      </c>
      <c r="E57" s="33" t="str">
        <f t="shared" si="0"/>
        <v> </v>
      </c>
      <c r="F57" s="33">
        <f t="shared" si="6"/>
      </c>
      <c r="G57" s="33">
        <f t="shared" si="1"/>
      </c>
      <c r="H57" s="33">
        <f t="shared" si="2"/>
      </c>
      <c r="I57" s="33"/>
      <c r="J57" s="33">
        <f t="shared" si="7"/>
      </c>
      <c r="K57" s="33">
        <f t="shared" si="3"/>
      </c>
      <c r="L57" s="2"/>
      <c r="M57" s="2"/>
      <c r="N57" s="38">
        <f t="shared" si="8"/>
        <v>-16</v>
      </c>
      <c r="O57" s="58">
        <f t="shared" si="9"/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  <row r="58" spans="1:129" s="43" customFormat="1" ht="12.75">
      <c r="A58" s="2"/>
      <c r="B58" s="36">
        <f t="shared" si="10"/>
      </c>
      <c r="C58" s="37">
        <f t="shared" si="4"/>
      </c>
      <c r="D58" s="33">
        <f t="shared" si="5"/>
      </c>
      <c r="E58" s="33" t="str">
        <f t="shared" si="0"/>
        <v> </v>
      </c>
      <c r="F58" s="33">
        <f t="shared" si="6"/>
      </c>
      <c r="G58" s="33">
        <f t="shared" si="1"/>
      </c>
      <c r="H58" s="33">
        <f t="shared" si="2"/>
      </c>
      <c r="I58" s="33"/>
      <c r="J58" s="33">
        <f t="shared" si="7"/>
      </c>
      <c r="K58" s="33">
        <f t="shared" si="3"/>
      </c>
      <c r="L58" s="2"/>
      <c r="M58" s="2"/>
      <c r="N58" s="38">
        <f t="shared" si="8"/>
        <v>-17</v>
      </c>
      <c r="O58" s="58">
        <f t="shared" si="9"/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1:129" s="43" customFormat="1" ht="12.75">
      <c r="A59" s="2"/>
      <c r="B59" s="36">
        <f t="shared" si="10"/>
      </c>
      <c r="C59" s="37">
        <f t="shared" si="4"/>
      </c>
      <c r="D59" s="33">
        <f t="shared" si="5"/>
      </c>
      <c r="E59" s="33" t="str">
        <f t="shared" si="0"/>
        <v> </v>
      </c>
      <c r="F59" s="33">
        <f t="shared" si="6"/>
      </c>
      <c r="G59" s="33">
        <f t="shared" si="1"/>
      </c>
      <c r="H59" s="33">
        <f t="shared" si="2"/>
      </c>
      <c r="I59" s="33"/>
      <c r="J59" s="33">
        <f t="shared" si="7"/>
      </c>
      <c r="K59" s="33">
        <f t="shared" si="3"/>
      </c>
      <c r="L59" s="2"/>
      <c r="M59" s="2"/>
      <c r="N59" s="38">
        <f t="shared" si="8"/>
        <v>-18</v>
      </c>
      <c r="O59" s="58">
        <f t="shared" si="9"/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1:129" s="43" customFormat="1" ht="12.75">
      <c r="A60" s="2"/>
      <c r="B60" s="36">
        <f t="shared" si="10"/>
      </c>
      <c r="C60" s="37">
        <f t="shared" si="4"/>
      </c>
      <c r="D60" s="33">
        <f t="shared" si="5"/>
      </c>
      <c r="E60" s="33" t="str">
        <f t="shared" si="0"/>
        <v> </v>
      </c>
      <c r="F60" s="33">
        <f t="shared" si="6"/>
      </c>
      <c r="G60" s="33">
        <f t="shared" si="1"/>
      </c>
      <c r="H60" s="33">
        <f t="shared" si="2"/>
      </c>
      <c r="I60" s="33"/>
      <c r="J60" s="33">
        <f t="shared" si="7"/>
      </c>
      <c r="K60" s="33">
        <f t="shared" si="3"/>
      </c>
      <c r="L60" s="2"/>
      <c r="M60" s="2"/>
      <c r="N60" s="38">
        <f t="shared" si="8"/>
        <v>-19</v>
      </c>
      <c r="O60" s="58">
        <f t="shared" si="9"/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</row>
    <row r="61" spans="1:129" s="43" customFormat="1" ht="12.75">
      <c r="A61" s="2"/>
      <c r="B61" s="36">
        <f t="shared" si="10"/>
      </c>
      <c r="C61" s="37">
        <f t="shared" si="4"/>
      </c>
      <c r="D61" s="33">
        <f t="shared" si="5"/>
      </c>
      <c r="E61" s="33" t="str">
        <f t="shared" si="0"/>
        <v> </v>
      </c>
      <c r="F61" s="33">
        <f t="shared" si="6"/>
      </c>
      <c r="G61" s="33">
        <f t="shared" si="1"/>
      </c>
      <c r="H61" s="33">
        <f t="shared" si="2"/>
      </c>
      <c r="I61" s="33"/>
      <c r="J61" s="33">
        <f t="shared" si="7"/>
      </c>
      <c r="K61" s="33">
        <f t="shared" si="3"/>
      </c>
      <c r="L61" s="2"/>
      <c r="M61" s="2"/>
      <c r="N61" s="38">
        <f t="shared" si="8"/>
        <v>-20</v>
      </c>
      <c r="O61" s="58">
        <f t="shared" si="9"/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1:129" s="43" customFormat="1" ht="12.75">
      <c r="A62" s="2"/>
      <c r="B62" s="36">
        <f t="shared" si="10"/>
      </c>
      <c r="C62" s="37">
        <f t="shared" si="4"/>
      </c>
      <c r="D62" s="33">
        <f t="shared" si="5"/>
      </c>
      <c r="E62" s="33" t="str">
        <f t="shared" si="0"/>
        <v> </v>
      </c>
      <c r="F62" s="33">
        <f t="shared" si="6"/>
      </c>
      <c r="G62" s="33">
        <f t="shared" si="1"/>
      </c>
      <c r="H62" s="33">
        <f t="shared" si="2"/>
      </c>
      <c r="I62" s="33"/>
      <c r="J62" s="33">
        <f t="shared" si="7"/>
      </c>
      <c r="K62" s="33">
        <f t="shared" si="3"/>
      </c>
      <c r="L62" s="2"/>
      <c r="M62" s="2"/>
      <c r="N62" s="38">
        <f t="shared" si="8"/>
        <v>-21</v>
      </c>
      <c r="O62" s="58">
        <f t="shared" si="9"/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1:129" s="43" customFormat="1" ht="12.75">
      <c r="A63" s="2"/>
      <c r="B63" s="36">
        <f t="shared" si="10"/>
      </c>
      <c r="C63" s="37">
        <f t="shared" si="4"/>
      </c>
      <c r="D63" s="33">
        <f t="shared" si="5"/>
      </c>
      <c r="E63" s="33" t="str">
        <f t="shared" si="0"/>
        <v> </v>
      </c>
      <c r="F63" s="33">
        <f t="shared" si="6"/>
      </c>
      <c r="G63" s="33">
        <f t="shared" si="1"/>
      </c>
      <c r="H63" s="33">
        <f t="shared" si="2"/>
      </c>
      <c r="I63" s="44"/>
      <c r="J63" s="33">
        <f t="shared" si="7"/>
      </c>
      <c r="K63" s="33">
        <f t="shared" si="3"/>
      </c>
      <c r="L63" s="2"/>
      <c r="M63" s="2"/>
      <c r="N63" s="38">
        <f t="shared" si="8"/>
        <v>-22</v>
      </c>
      <c r="O63" s="58">
        <f t="shared" si="9"/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</row>
    <row r="64" spans="1:129" s="43" customFormat="1" ht="12.75">
      <c r="A64" s="2"/>
      <c r="B64" s="36">
        <f t="shared" si="10"/>
      </c>
      <c r="C64" s="37">
        <f t="shared" si="4"/>
      </c>
      <c r="D64" s="33">
        <f t="shared" si="5"/>
      </c>
      <c r="E64" s="33" t="str">
        <f t="shared" si="0"/>
        <v> </v>
      </c>
      <c r="F64" s="33">
        <f t="shared" si="6"/>
      </c>
      <c r="G64" s="33">
        <f t="shared" si="1"/>
      </c>
      <c r="H64" s="33">
        <f t="shared" si="2"/>
      </c>
      <c r="I64" s="45"/>
      <c r="J64" s="33">
        <f t="shared" si="7"/>
      </c>
      <c r="K64" s="33">
        <f t="shared" si="3"/>
      </c>
      <c r="L64" s="2"/>
      <c r="M64" s="2"/>
      <c r="N64" s="38">
        <f t="shared" si="8"/>
        <v>-23</v>
      </c>
      <c r="O64" s="58">
        <f t="shared" si="9"/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1:129" s="43" customFormat="1" ht="12.75">
      <c r="A65" s="2"/>
      <c r="B65" s="36">
        <f t="shared" si="10"/>
      </c>
      <c r="C65" s="37">
        <f t="shared" si="4"/>
      </c>
      <c r="D65" s="33">
        <f t="shared" si="5"/>
      </c>
      <c r="E65" s="33" t="str">
        <f t="shared" si="0"/>
        <v> </v>
      </c>
      <c r="F65" s="33">
        <f t="shared" si="6"/>
      </c>
      <c r="G65" s="33">
        <f t="shared" si="1"/>
      </c>
      <c r="H65" s="33">
        <f t="shared" si="2"/>
      </c>
      <c r="I65" s="45"/>
      <c r="J65" s="33">
        <f t="shared" si="7"/>
      </c>
      <c r="K65" s="33">
        <f t="shared" si="3"/>
      </c>
      <c r="L65" s="2"/>
      <c r="M65" s="2"/>
      <c r="N65" s="38">
        <f t="shared" si="8"/>
        <v>-24</v>
      </c>
      <c r="O65" s="58">
        <f t="shared" si="9"/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1:129" s="43" customFormat="1" ht="12.75">
      <c r="A66" s="2"/>
      <c r="B66" s="36">
        <f t="shared" si="10"/>
      </c>
      <c r="C66" s="37">
        <f t="shared" si="4"/>
      </c>
      <c r="D66" s="33">
        <f t="shared" si="5"/>
      </c>
      <c r="E66" s="33" t="str">
        <f t="shared" si="0"/>
        <v> </v>
      </c>
      <c r="F66" s="33">
        <f t="shared" si="6"/>
      </c>
      <c r="G66" s="33">
        <f t="shared" si="1"/>
      </c>
      <c r="H66" s="33">
        <f t="shared" si="2"/>
      </c>
      <c r="I66" s="45"/>
      <c r="J66" s="33">
        <f t="shared" si="7"/>
      </c>
      <c r="K66" s="33">
        <f t="shared" si="3"/>
      </c>
      <c r="L66" s="2"/>
      <c r="M66" s="2"/>
      <c r="N66" s="38">
        <f t="shared" si="8"/>
        <v>-25</v>
      </c>
      <c r="O66" s="58">
        <f t="shared" si="9"/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</row>
    <row r="67" spans="1:129" s="43" customFormat="1" ht="12.75">
      <c r="A67" s="2"/>
      <c r="B67" s="36">
        <f t="shared" si="10"/>
      </c>
      <c r="C67" s="37">
        <f t="shared" si="4"/>
      </c>
      <c r="D67" s="33">
        <f t="shared" si="5"/>
      </c>
      <c r="E67" s="33" t="str">
        <f t="shared" si="0"/>
        <v> </v>
      </c>
      <c r="F67" s="33">
        <f t="shared" si="6"/>
      </c>
      <c r="G67" s="33">
        <f t="shared" si="1"/>
      </c>
      <c r="H67" s="33">
        <f t="shared" si="2"/>
      </c>
      <c r="I67" s="45"/>
      <c r="J67" s="33">
        <f t="shared" si="7"/>
      </c>
      <c r="K67" s="33">
        <f t="shared" si="3"/>
      </c>
      <c r="L67" s="2"/>
      <c r="M67" s="2"/>
      <c r="N67" s="38">
        <f t="shared" si="8"/>
        <v>-26</v>
      </c>
      <c r="O67" s="58">
        <f t="shared" si="9"/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</row>
    <row r="68" spans="1:129" s="43" customFormat="1" ht="12.75">
      <c r="A68" s="2"/>
      <c r="B68" s="36">
        <f t="shared" si="10"/>
      </c>
      <c r="C68" s="37">
        <f t="shared" si="4"/>
      </c>
      <c r="D68" s="33">
        <f t="shared" si="5"/>
      </c>
      <c r="E68" s="33" t="str">
        <f t="shared" si="0"/>
        <v> </v>
      </c>
      <c r="F68" s="33">
        <f t="shared" si="6"/>
      </c>
      <c r="G68" s="33">
        <f t="shared" si="1"/>
      </c>
      <c r="H68" s="33">
        <f t="shared" si="2"/>
      </c>
      <c r="I68" s="45"/>
      <c r="J68" s="33">
        <f t="shared" si="7"/>
      </c>
      <c r="K68" s="33">
        <f t="shared" si="3"/>
      </c>
      <c r="L68" s="2"/>
      <c r="M68" s="2"/>
      <c r="N68" s="38">
        <f t="shared" si="8"/>
        <v>-27</v>
      </c>
      <c r="O68" s="58">
        <f t="shared" si="9"/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1:129" s="43" customFormat="1" ht="12.75">
      <c r="A69" s="2"/>
      <c r="B69" s="36">
        <f t="shared" si="10"/>
      </c>
      <c r="C69" s="37">
        <f t="shared" si="4"/>
      </c>
      <c r="D69" s="33">
        <f t="shared" si="5"/>
      </c>
      <c r="E69" s="33" t="str">
        <f t="shared" si="0"/>
        <v> </v>
      </c>
      <c r="F69" s="33">
        <f t="shared" si="6"/>
      </c>
      <c r="G69" s="33">
        <f t="shared" si="1"/>
      </c>
      <c r="H69" s="33">
        <f t="shared" si="2"/>
      </c>
      <c r="I69" s="45"/>
      <c r="J69" s="33">
        <f t="shared" si="7"/>
      </c>
      <c r="K69" s="33">
        <f t="shared" si="3"/>
      </c>
      <c r="L69" s="2"/>
      <c r="M69" s="2"/>
      <c r="N69" s="38">
        <f t="shared" si="8"/>
        <v>-28</v>
      </c>
      <c r="O69" s="58">
        <f t="shared" si="9"/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</row>
    <row r="70" spans="1:129" s="43" customFormat="1" ht="12.75">
      <c r="A70" s="2"/>
      <c r="B70" s="36">
        <f t="shared" si="10"/>
      </c>
      <c r="C70" s="37">
        <f t="shared" si="4"/>
      </c>
      <c r="D70" s="33">
        <f t="shared" si="5"/>
      </c>
      <c r="E70" s="33" t="str">
        <f t="shared" si="0"/>
        <v> </v>
      </c>
      <c r="F70" s="33">
        <f t="shared" si="6"/>
      </c>
      <c r="G70" s="33">
        <f t="shared" si="1"/>
      </c>
      <c r="H70" s="33">
        <f t="shared" si="2"/>
      </c>
      <c r="I70" s="45"/>
      <c r="J70" s="33">
        <f t="shared" si="7"/>
      </c>
      <c r="K70" s="33">
        <f t="shared" si="3"/>
      </c>
      <c r="L70" s="2"/>
      <c r="M70" s="2"/>
      <c r="N70" s="38">
        <f t="shared" si="8"/>
        <v>-29</v>
      </c>
      <c r="O70" s="58">
        <f t="shared" si="9"/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1:129" s="43" customFormat="1" ht="12.75">
      <c r="A71" s="2"/>
      <c r="B71" s="36">
        <f t="shared" si="10"/>
      </c>
      <c r="C71" s="37">
        <f t="shared" si="4"/>
      </c>
      <c r="D71" s="33">
        <f t="shared" si="5"/>
      </c>
      <c r="E71" s="33" t="str">
        <f t="shared" si="0"/>
        <v> </v>
      </c>
      <c r="F71" s="33">
        <f t="shared" si="6"/>
      </c>
      <c r="G71" s="33">
        <f t="shared" si="1"/>
      </c>
      <c r="H71" s="33">
        <f t="shared" si="2"/>
      </c>
      <c r="I71" s="45"/>
      <c r="J71" s="33">
        <f t="shared" si="7"/>
      </c>
      <c r="K71" s="33">
        <f t="shared" si="3"/>
      </c>
      <c r="L71" s="2"/>
      <c r="M71" s="2"/>
      <c r="N71" s="38">
        <f t="shared" si="8"/>
        <v>-30</v>
      </c>
      <c r="O71" s="58">
        <f t="shared" si="9"/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</row>
    <row r="72" spans="1:129" s="43" customFormat="1" ht="12.75">
      <c r="A72" s="2"/>
      <c r="B72" s="36">
        <f t="shared" si="10"/>
      </c>
      <c r="C72" s="37">
        <f t="shared" si="4"/>
      </c>
      <c r="D72" s="33">
        <f t="shared" si="5"/>
      </c>
      <c r="E72" s="33" t="str">
        <f t="shared" si="0"/>
        <v> </v>
      </c>
      <c r="F72" s="33">
        <f t="shared" si="6"/>
      </c>
      <c r="G72" s="33">
        <f t="shared" si="1"/>
      </c>
      <c r="H72" s="33">
        <f t="shared" si="2"/>
      </c>
      <c r="I72" s="45"/>
      <c r="J72" s="33">
        <f t="shared" si="7"/>
      </c>
      <c r="K72" s="33">
        <f t="shared" si="3"/>
      </c>
      <c r="L72" s="2"/>
      <c r="M72" s="2"/>
      <c r="N72" s="38">
        <f t="shared" si="8"/>
        <v>-31</v>
      </c>
      <c r="O72" s="58">
        <f t="shared" si="9"/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</row>
    <row r="73" spans="1:129" s="43" customFormat="1" ht="12.75">
      <c r="A73" s="2"/>
      <c r="B73" s="36">
        <f t="shared" si="10"/>
      </c>
      <c r="C73" s="37">
        <f t="shared" si="4"/>
      </c>
      <c r="D73" s="33">
        <f t="shared" si="5"/>
      </c>
      <c r="E73" s="33" t="str">
        <f t="shared" si="0"/>
        <v> </v>
      </c>
      <c r="F73" s="33">
        <f t="shared" si="6"/>
      </c>
      <c r="G73" s="33">
        <f t="shared" si="1"/>
      </c>
      <c r="H73" s="33">
        <f t="shared" si="2"/>
      </c>
      <c r="I73" s="45"/>
      <c r="J73" s="33">
        <f t="shared" si="7"/>
      </c>
      <c r="K73" s="33">
        <f t="shared" si="3"/>
      </c>
      <c r="L73" s="2"/>
      <c r="M73" s="2"/>
      <c r="N73" s="38">
        <f t="shared" si="8"/>
        <v>-32</v>
      </c>
      <c r="O73" s="58">
        <f t="shared" si="9"/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</row>
    <row r="74" spans="1:129" s="43" customFormat="1" ht="12.75">
      <c r="A74" s="2"/>
      <c r="B74" s="36">
        <f t="shared" si="10"/>
      </c>
      <c r="C74" s="37">
        <f t="shared" si="4"/>
      </c>
      <c r="D74" s="33">
        <f t="shared" si="5"/>
      </c>
      <c r="E74" s="33" t="str">
        <f t="shared" si="0"/>
        <v> </v>
      </c>
      <c r="F74" s="33">
        <f t="shared" si="6"/>
      </c>
      <c r="G74" s="33">
        <f t="shared" si="1"/>
      </c>
      <c r="H74" s="33">
        <f t="shared" si="2"/>
      </c>
      <c r="I74" s="45"/>
      <c r="J74" s="33">
        <f t="shared" si="7"/>
      </c>
      <c r="K74" s="33">
        <f t="shared" si="3"/>
      </c>
      <c r="L74" s="2"/>
      <c r="M74" s="2"/>
      <c r="N74" s="38">
        <f t="shared" si="8"/>
        <v>-33</v>
      </c>
      <c r="O74" s="58">
        <f t="shared" si="9"/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</row>
    <row r="75" spans="1:129" s="43" customFormat="1" ht="12.75">
      <c r="A75" s="2"/>
      <c r="B75" s="36">
        <f t="shared" si="10"/>
      </c>
      <c r="C75" s="37">
        <f t="shared" si="4"/>
      </c>
      <c r="D75" s="33">
        <f t="shared" si="5"/>
      </c>
      <c r="E75" s="33" t="str">
        <f t="shared" si="0"/>
        <v> </v>
      </c>
      <c r="F75" s="33">
        <f t="shared" si="6"/>
      </c>
      <c r="G75" s="33">
        <f t="shared" si="1"/>
      </c>
      <c r="H75" s="33">
        <f t="shared" si="2"/>
      </c>
      <c r="I75" s="45"/>
      <c r="J75" s="33">
        <f t="shared" si="7"/>
      </c>
      <c r="K75" s="33">
        <f t="shared" si="3"/>
      </c>
      <c r="L75" s="2"/>
      <c r="M75" s="2"/>
      <c r="N75" s="38">
        <f t="shared" si="8"/>
        <v>-34</v>
      </c>
      <c r="O75" s="58">
        <f t="shared" si="9"/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</row>
    <row r="76" spans="1:129" s="43" customFormat="1" ht="12.75">
      <c r="A76" s="2"/>
      <c r="B76" s="36">
        <f t="shared" si="10"/>
      </c>
      <c r="C76" s="37">
        <f t="shared" si="4"/>
      </c>
      <c r="D76" s="33">
        <f t="shared" si="5"/>
      </c>
      <c r="E76" s="33" t="str">
        <f t="shared" si="0"/>
        <v> </v>
      </c>
      <c r="F76" s="33">
        <f t="shared" si="6"/>
      </c>
      <c r="G76" s="33">
        <f t="shared" si="1"/>
      </c>
      <c r="H76" s="33">
        <f t="shared" si="2"/>
      </c>
      <c r="I76" s="45"/>
      <c r="J76" s="33">
        <f t="shared" si="7"/>
      </c>
      <c r="K76" s="33">
        <f t="shared" si="3"/>
      </c>
      <c r="L76" s="2"/>
      <c r="M76" s="2"/>
      <c r="N76" s="38">
        <f t="shared" si="8"/>
        <v>-35</v>
      </c>
      <c r="O76" s="58">
        <f t="shared" si="9"/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</row>
    <row r="77" spans="1:129" s="43" customFormat="1" ht="12.75">
      <c r="A77" s="2"/>
      <c r="B77" s="36">
        <f t="shared" si="10"/>
      </c>
      <c r="C77" s="37">
        <f t="shared" si="4"/>
      </c>
      <c r="D77" s="33">
        <f t="shared" si="5"/>
      </c>
      <c r="E77" s="33" t="str">
        <f t="shared" si="0"/>
        <v> </v>
      </c>
      <c r="F77" s="33">
        <f t="shared" si="6"/>
      </c>
      <c r="G77" s="33">
        <f t="shared" si="1"/>
      </c>
      <c r="H77" s="33">
        <f t="shared" si="2"/>
      </c>
      <c r="I77" s="45"/>
      <c r="J77" s="33">
        <f t="shared" si="7"/>
      </c>
      <c r="K77" s="33">
        <f t="shared" si="3"/>
      </c>
      <c r="L77" s="2"/>
      <c r="M77" s="2"/>
      <c r="N77" s="38">
        <f t="shared" si="8"/>
        <v>-36</v>
      </c>
      <c r="O77" s="58">
        <f t="shared" si="9"/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</row>
    <row r="78" spans="1:129" s="43" customFormat="1" ht="12.75">
      <c r="A78" s="2"/>
      <c r="B78" s="36">
        <f t="shared" si="10"/>
      </c>
      <c r="C78" s="37">
        <f t="shared" si="4"/>
      </c>
      <c r="D78" s="33">
        <f t="shared" si="5"/>
      </c>
      <c r="E78" s="33" t="str">
        <f t="shared" si="0"/>
        <v> </v>
      </c>
      <c r="F78" s="33">
        <f t="shared" si="6"/>
      </c>
      <c r="G78" s="33">
        <f t="shared" si="1"/>
      </c>
      <c r="H78" s="33">
        <f t="shared" si="2"/>
      </c>
      <c r="I78" s="45"/>
      <c r="J78" s="33">
        <f t="shared" si="7"/>
      </c>
      <c r="K78" s="33">
        <f t="shared" si="3"/>
      </c>
      <c r="L78" s="2"/>
      <c r="M78" s="2"/>
      <c r="N78" s="38">
        <f t="shared" si="8"/>
        <v>-37</v>
      </c>
      <c r="O78" s="58">
        <f t="shared" si="9"/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</row>
    <row r="79" spans="1:129" s="43" customFormat="1" ht="12.75">
      <c r="A79" s="2"/>
      <c r="B79" s="36">
        <f t="shared" si="10"/>
      </c>
      <c r="C79" s="37">
        <f t="shared" si="4"/>
      </c>
      <c r="D79" s="33">
        <f t="shared" si="5"/>
      </c>
      <c r="E79" s="33" t="str">
        <f t="shared" si="0"/>
        <v> </v>
      </c>
      <c r="F79" s="33">
        <f t="shared" si="6"/>
      </c>
      <c r="G79" s="33">
        <f t="shared" si="1"/>
      </c>
      <c r="H79" s="33">
        <f t="shared" si="2"/>
      </c>
      <c r="I79" s="45"/>
      <c r="J79" s="33">
        <f t="shared" si="7"/>
      </c>
      <c r="K79" s="33">
        <f t="shared" si="3"/>
      </c>
      <c r="L79" s="2"/>
      <c r="M79" s="2"/>
      <c r="N79" s="38">
        <f t="shared" si="8"/>
        <v>-38</v>
      </c>
      <c r="O79" s="58">
        <f t="shared" si="9"/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</row>
    <row r="80" spans="1:129" s="43" customFormat="1" ht="12.75">
      <c r="A80" s="2"/>
      <c r="B80" s="36">
        <f t="shared" si="10"/>
      </c>
      <c r="C80" s="37">
        <f t="shared" si="4"/>
      </c>
      <c r="D80" s="33">
        <f t="shared" si="5"/>
      </c>
      <c r="E80" s="33" t="str">
        <f t="shared" si="0"/>
        <v> </v>
      </c>
      <c r="F80" s="33">
        <f t="shared" si="6"/>
      </c>
      <c r="G80" s="33">
        <f t="shared" si="1"/>
      </c>
      <c r="H80" s="33">
        <f t="shared" si="2"/>
      </c>
      <c r="I80" s="45"/>
      <c r="J80" s="33">
        <f t="shared" si="7"/>
      </c>
      <c r="K80" s="33">
        <f t="shared" si="3"/>
      </c>
      <c r="L80" s="2"/>
      <c r="M80" s="2"/>
      <c r="N80" s="38">
        <f t="shared" si="8"/>
        <v>-39</v>
      </c>
      <c r="O80" s="58">
        <f t="shared" si="9"/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</row>
    <row r="81" spans="1:129" s="43" customFormat="1" ht="12.75">
      <c r="A81" s="2"/>
      <c r="B81" s="36">
        <f t="shared" si="10"/>
      </c>
      <c r="C81" s="37">
        <f t="shared" si="4"/>
      </c>
      <c r="D81" s="33">
        <f t="shared" si="5"/>
      </c>
      <c r="E81" s="33" t="str">
        <f t="shared" si="0"/>
        <v> </v>
      </c>
      <c r="F81" s="33">
        <f t="shared" si="6"/>
      </c>
      <c r="G81" s="33">
        <f t="shared" si="1"/>
      </c>
      <c r="H81" s="33">
        <f t="shared" si="2"/>
      </c>
      <c r="I81" s="45"/>
      <c r="J81" s="33">
        <f t="shared" si="7"/>
      </c>
      <c r="K81" s="33">
        <f t="shared" si="3"/>
      </c>
      <c r="L81" s="2"/>
      <c r="M81" s="2"/>
      <c r="N81" s="38">
        <f t="shared" si="8"/>
        <v>-40</v>
      </c>
      <c r="O81" s="58">
        <f t="shared" si="9"/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</row>
    <row r="82" spans="1:129" s="43" customFormat="1" ht="12.75">
      <c r="A82" s="2"/>
      <c r="B82" s="36">
        <f t="shared" si="10"/>
      </c>
      <c r="C82" s="37">
        <f t="shared" si="4"/>
      </c>
      <c r="D82" s="33">
        <f t="shared" si="5"/>
      </c>
      <c r="E82" s="33" t="str">
        <f t="shared" si="0"/>
        <v> </v>
      </c>
      <c r="F82" s="33">
        <f t="shared" si="6"/>
      </c>
      <c r="G82" s="33">
        <f t="shared" si="1"/>
      </c>
      <c r="H82" s="33">
        <f t="shared" si="2"/>
      </c>
      <c r="I82" s="45"/>
      <c r="J82" s="33">
        <f t="shared" si="7"/>
      </c>
      <c r="K82" s="33">
        <f t="shared" si="3"/>
      </c>
      <c r="L82" s="2"/>
      <c r="M82" s="2"/>
      <c r="N82" s="38">
        <f t="shared" si="8"/>
        <v>-41</v>
      </c>
      <c r="O82" s="58">
        <f t="shared" si="9"/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</row>
    <row r="83" spans="1:129" s="43" customFormat="1" ht="12.75">
      <c r="A83" s="2"/>
      <c r="B83" s="36">
        <f t="shared" si="10"/>
      </c>
      <c r="C83" s="37">
        <f t="shared" si="4"/>
      </c>
      <c r="D83" s="33">
        <f t="shared" si="5"/>
      </c>
      <c r="E83" s="33" t="str">
        <f t="shared" si="0"/>
        <v> </v>
      </c>
      <c r="F83" s="33">
        <f t="shared" si="6"/>
      </c>
      <c r="G83" s="33">
        <f t="shared" si="1"/>
      </c>
      <c r="H83" s="33">
        <f t="shared" si="2"/>
      </c>
      <c r="I83" s="45"/>
      <c r="J83" s="33">
        <f t="shared" si="7"/>
      </c>
      <c r="K83" s="33">
        <f t="shared" si="3"/>
      </c>
      <c r="L83" s="2"/>
      <c r="M83" s="2"/>
      <c r="N83" s="38">
        <f t="shared" si="8"/>
        <v>-42</v>
      </c>
      <c r="O83" s="58">
        <f t="shared" si="9"/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</row>
    <row r="84" spans="1:129" s="43" customFormat="1" ht="12.75">
      <c r="A84" s="2"/>
      <c r="B84" s="36">
        <f t="shared" si="10"/>
      </c>
      <c r="C84" s="37">
        <f t="shared" si="4"/>
      </c>
      <c r="D84" s="33">
        <f t="shared" si="5"/>
      </c>
      <c r="E84" s="33" t="str">
        <f t="shared" si="0"/>
        <v> </v>
      </c>
      <c r="F84" s="33">
        <f t="shared" si="6"/>
      </c>
      <c r="G84" s="33">
        <f t="shared" si="1"/>
      </c>
      <c r="H84" s="33">
        <f t="shared" si="2"/>
      </c>
      <c r="I84" s="45"/>
      <c r="J84" s="33">
        <f t="shared" si="7"/>
      </c>
      <c r="K84" s="33">
        <f t="shared" si="3"/>
      </c>
      <c r="L84" s="2"/>
      <c r="M84" s="2"/>
      <c r="N84" s="38">
        <f t="shared" si="8"/>
        <v>-43</v>
      </c>
      <c r="O84" s="58">
        <f t="shared" si="9"/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</row>
    <row r="85" spans="1:129" s="43" customFormat="1" ht="12.75">
      <c r="A85" s="2"/>
      <c r="B85" s="36">
        <f t="shared" si="10"/>
      </c>
      <c r="C85" s="37">
        <f t="shared" si="4"/>
      </c>
      <c r="D85" s="33">
        <f t="shared" si="5"/>
      </c>
      <c r="E85" s="33" t="str">
        <f t="shared" si="0"/>
        <v> </v>
      </c>
      <c r="F85" s="33">
        <f t="shared" si="6"/>
      </c>
      <c r="G85" s="33">
        <f t="shared" si="1"/>
      </c>
      <c r="H85" s="33">
        <f t="shared" si="2"/>
      </c>
      <c r="I85" s="45"/>
      <c r="J85" s="33">
        <f t="shared" si="7"/>
      </c>
      <c r="K85" s="33">
        <f t="shared" si="3"/>
      </c>
      <c r="L85" s="2"/>
      <c r="M85" s="2"/>
      <c r="N85" s="38">
        <f t="shared" si="8"/>
        <v>-44</v>
      </c>
      <c r="O85" s="58">
        <f t="shared" si="9"/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</row>
    <row r="86" spans="1:129" s="43" customFormat="1" ht="12.75">
      <c r="A86" s="2"/>
      <c r="B86" s="36">
        <f t="shared" si="10"/>
      </c>
      <c r="C86" s="37">
        <f t="shared" si="4"/>
      </c>
      <c r="D86" s="33">
        <f t="shared" si="5"/>
      </c>
      <c r="E86" s="33" t="str">
        <f t="shared" si="0"/>
        <v> </v>
      </c>
      <c r="F86" s="33">
        <f t="shared" si="6"/>
      </c>
      <c r="G86" s="33">
        <f t="shared" si="1"/>
      </c>
      <c r="H86" s="33">
        <f t="shared" si="2"/>
      </c>
      <c r="I86" s="45"/>
      <c r="J86" s="33">
        <f t="shared" si="7"/>
      </c>
      <c r="K86" s="33">
        <f t="shared" si="3"/>
      </c>
      <c r="L86" s="2"/>
      <c r="M86" s="2"/>
      <c r="N86" s="38">
        <f t="shared" si="8"/>
        <v>-45</v>
      </c>
      <c r="O86" s="58">
        <f t="shared" si="9"/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</row>
    <row r="87" spans="1:129" s="43" customFormat="1" ht="12.75">
      <c r="A87" s="2"/>
      <c r="B87" s="36">
        <f t="shared" si="10"/>
      </c>
      <c r="C87" s="37">
        <f t="shared" si="4"/>
      </c>
      <c r="D87" s="33">
        <f t="shared" si="5"/>
      </c>
      <c r="E87" s="33" t="str">
        <f t="shared" si="0"/>
        <v> </v>
      </c>
      <c r="F87" s="33">
        <f t="shared" si="6"/>
      </c>
      <c r="G87" s="33">
        <f t="shared" si="1"/>
      </c>
      <c r="H87" s="33">
        <f t="shared" si="2"/>
      </c>
      <c r="I87" s="45"/>
      <c r="J87" s="33">
        <f t="shared" si="7"/>
      </c>
      <c r="K87" s="33">
        <f t="shared" si="3"/>
      </c>
      <c r="L87" s="2"/>
      <c r="M87" s="2"/>
      <c r="N87" s="38">
        <f t="shared" si="8"/>
        <v>-46</v>
      </c>
      <c r="O87" s="58">
        <f t="shared" si="9"/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</row>
    <row r="88" spans="1:129" s="43" customFormat="1" ht="12.75">
      <c r="A88" s="2"/>
      <c r="B88" s="36">
        <f t="shared" si="10"/>
      </c>
      <c r="C88" s="37">
        <f t="shared" si="4"/>
      </c>
      <c r="D88" s="33">
        <f t="shared" si="5"/>
      </c>
      <c r="E88" s="33" t="str">
        <f t="shared" si="0"/>
        <v> </v>
      </c>
      <c r="F88" s="33">
        <f t="shared" si="6"/>
      </c>
      <c r="G88" s="33">
        <f t="shared" si="1"/>
      </c>
      <c r="H88" s="33">
        <f t="shared" si="2"/>
      </c>
      <c r="I88" s="45"/>
      <c r="J88" s="33">
        <f t="shared" si="7"/>
      </c>
      <c r="K88" s="33">
        <f t="shared" si="3"/>
      </c>
      <c r="L88" s="2"/>
      <c r="M88" s="2"/>
      <c r="N88" s="38">
        <f t="shared" si="8"/>
        <v>-47</v>
      </c>
      <c r="O88" s="58">
        <f t="shared" si="9"/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</row>
    <row r="89" spans="1:129" s="43" customFormat="1" ht="12.75">
      <c r="A89" s="2"/>
      <c r="B89" s="36">
        <f t="shared" si="10"/>
      </c>
      <c r="C89" s="37">
        <f t="shared" si="4"/>
      </c>
      <c r="D89" s="33">
        <f t="shared" si="5"/>
      </c>
      <c r="E89" s="33" t="str">
        <f t="shared" si="0"/>
        <v> </v>
      </c>
      <c r="F89" s="33">
        <f t="shared" si="6"/>
      </c>
      <c r="G89" s="33">
        <f t="shared" si="1"/>
      </c>
      <c r="H89" s="33">
        <f t="shared" si="2"/>
      </c>
      <c r="I89" s="45"/>
      <c r="J89" s="33">
        <f t="shared" si="7"/>
      </c>
      <c r="K89" s="33">
        <f t="shared" si="3"/>
      </c>
      <c r="L89" s="2"/>
      <c r="M89" s="2"/>
      <c r="N89" s="38">
        <f t="shared" si="8"/>
        <v>-48</v>
      </c>
      <c r="O89" s="58">
        <f t="shared" si="9"/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</row>
    <row r="90" spans="1:129" s="43" customFormat="1" ht="12.75">
      <c r="A90" s="2"/>
      <c r="B90" s="36">
        <f t="shared" si="10"/>
      </c>
      <c r="C90" s="37">
        <f t="shared" si="4"/>
      </c>
      <c r="D90" s="33">
        <f aca="true" t="shared" si="11" ref="D90:D153">IF(N90&gt;=0,H89,"")</f>
      </c>
      <c r="E90" s="33" t="str">
        <f aca="true" t="shared" si="12" ref="E90:E153">IF(N90&gt;=0,D90*$E$18," ")</f>
        <v> </v>
      </c>
      <c r="F90" s="33">
        <f aca="true" t="shared" si="13" ref="F90:F153">IF(N90=-1000," ",IF(C90&lt;=$E$16,$E$14-E90,IF(C90="Wykup",$E$15-E90,"")))</f>
      </c>
      <c r="G90" s="33">
        <f aca="true" t="shared" si="14" ref="G90:G153">IF(N90=-1000,"",IF(C90&lt;=$E$16,$E$14,IF(C90="Wykup",$E$15,"")))</f>
      </c>
      <c r="H90" s="33">
        <f aca="true" t="shared" si="15" ref="H90:H153">IF(N90=-1000," ",IF(C90&lt;=$E$16,D90-F90,IF(C90="Wykup",D90-F90,"")))</f>
      </c>
      <c r="I90" s="45"/>
      <c r="J90" s="33">
        <f t="shared" si="7"/>
      </c>
      <c r="K90" s="33">
        <f aca="true" t="shared" si="16" ref="K90:K153">IF(N90&gt;=0,K89-J90,"")</f>
      </c>
      <c r="L90" s="2"/>
      <c r="M90" s="2"/>
      <c r="N90" s="38">
        <f t="shared" si="8"/>
        <v>-49</v>
      </c>
      <c r="O90" s="58">
        <f t="shared" si="9"/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</row>
    <row r="91" spans="1:129" s="43" customFormat="1" ht="12.75">
      <c r="A91" s="2"/>
      <c r="B91" s="36">
        <f t="shared" si="10"/>
      </c>
      <c r="C91" s="37">
        <f aca="true" t="shared" si="17" ref="C91:C154">IF(N91=-1000,"",IF(N91&lt;0,"",IF(N91&gt;0,C90+1,"Wykup")))</f>
      </c>
      <c r="D91" s="33">
        <f t="shared" si="11"/>
      </c>
      <c r="E91" s="33" t="str">
        <f t="shared" si="12"/>
        <v> </v>
      </c>
      <c r="F91" s="33">
        <f t="shared" si="13"/>
      </c>
      <c r="G91" s="33">
        <f t="shared" si="14"/>
      </c>
      <c r="H91" s="33">
        <f t="shared" si="15"/>
      </c>
      <c r="I91" s="45"/>
      <c r="J91" s="33">
        <f aca="true" t="shared" si="18" ref="J91:J154">IF($H$5&gt;B91,0,IF(N91&gt;=0,$D$25*$E$17/12,""))</f>
      </c>
      <c r="K91" s="33">
        <f t="shared" si="16"/>
      </c>
      <c r="L91" s="2"/>
      <c r="M91" s="2"/>
      <c r="N91" s="38">
        <f aca="true" t="shared" si="19" ref="N91:N154">IF($E$16="",-1000,N90-1)</f>
        <v>-50</v>
      </c>
      <c r="O91" s="58">
        <f aca="true" t="shared" si="20" ref="O91:O154">G91</f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</row>
    <row r="92" spans="1:129" s="43" customFormat="1" ht="12.75">
      <c r="A92" s="2"/>
      <c r="B92" s="36">
        <f aca="true" t="shared" si="21" ref="B92:B155">IF($H$6="","",IF(N92&gt;=0,B91+31,""))</f>
      </c>
      <c r="C92" s="37">
        <f t="shared" si="17"/>
      </c>
      <c r="D92" s="33">
        <f t="shared" si="11"/>
      </c>
      <c r="E92" s="33" t="str">
        <f t="shared" si="12"/>
        <v> </v>
      </c>
      <c r="F92" s="33">
        <f t="shared" si="13"/>
      </c>
      <c r="G92" s="33">
        <f t="shared" si="14"/>
      </c>
      <c r="H92" s="33">
        <f t="shared" si="15"/>
      </c>
      <c r="I92" s="45"/>
      <c r="J92" s="33">
        <f t="shared" si="18"/>
      </c>
      <c r="K92" s="33">
        <f t="shared" si="16"/>
      </c>
      <c r="L92" s="2"/>
      <c r="M92" s="2"/>
      <c r="N92" s="38">
        <f t="shared" si="19"/>
        <v>-51</v>
      </c>
      <c r="O92" s="58">
        <f t="shared" si="20"/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</row>
    <row r="93" spans="1:129" s="43" customFormat="1" ht="12.75">
      <c r="A93" s="2"/>
      <c r="B93" s="36">
        <f t="shared" si="21"/>
      </c>
      <c r="C93" s="37">
        <f t="shared" si="17"/>
      </c>
      <c r="D93" s="33">
        <f t="shared" si="11"/>
      </c>
      <c r="E93" s="33" t="str">
        <f t="shared" si="12"/>
        <v> </v>
      </c>
      <c r="F93" s="33">
        <f t="shared" si="13"/>
      </c>
      <c r="G93" s="33">
        <f t="shared" si="14"/>
      </c>
      <c r="H93" s="33">
        <f t="shared" si="15"/>
      </c>
      <c r="I93" s="45"/>
      <c r="J93" s="33">
        <f t="shared" si="18"/>
      </c>
      <c r="K93" s="33">
        <f t="shared" si="16"/>
      </c>
      <c r="L93" s="2"/>
      <c r="M93" s="2"/>
      <c r="N93" s="38">
        <f t="shared" si="19"/>
        <v>-52</v>
      </c>
      <c r="O93" s="58">
        <f t="shared" si="20"/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</row>
    <row r="94" spans="1:129" s="43" customFormat="1" ht="12.75">
      <c r="A94" s="2"/>
      <c r="B94" s="36">
        <f t="shared" si="21"/>
      </c>
      <c r="C94" s="37">
        <f t="shared" si="17"/>
      </c>
      <c r="D94" s="33">
        <f t="shared" si="11"/>
      </c>
      <c r="E94" s="33" t="str">
        <f t="shared" si="12"/>
        <v> </v>
      </c>
      <c r="F94" s="33">
        <f t="shared" si="13"/>
      </c>
      <c r="G94" s="33">
        <f t="shared" si="14"/>
      </c>
      <c r="H94" s="33">
        <f t="shared" si="15"/>
      </c>
      <c r="I94" s="45"/>
      <c r="J94" s="33">
        <f t="shared" si="18"/>
      </c>
      <c r="K94" s="33">
        <f t="shared" si="16"/>
      </c>
      <c r="L94" s="2"/>
      <c r="M94" s="2"/>
      <c r="N94" s="38">
        <f t="shared" si="19"/>
        <v>-53</v>
      </c>
      <c r="O94" s="58">
        <f t="shared" si="20"/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</row>
    <row r="95" spans="1:129" s="43" customFormat="1" ht="12.75">
      <c r="A95" s="2"/>
      <c r="B95" s="36">
        <f t="shared" si="21"/>
      </c>
      <c r="C95" s="37">
        <f t="shared" si="17"/>
      </c>
      <c r="D95" s="33">
        <f t="shared" si="11"/>
      </c>
      <c r="E95" s="33" t="str">
        <f t="shared" si="12"/>
        <v> </v>
      </c>
      <c r="F95" s="33">
        <f t="shared" si="13"/>
      </c>
      <c r="G95" s="33">
        <f t="shared" si="14"/>
      </c>
      <c r="H95" s="33">
        <f t="shared" si="15"/>
      </c>
      <c r="I95" s="45"/>
      <c r="J95" s="33">
        <f t="shared" si="18"/>
      </c>
      <c r="K95" s="33">
        <f t="shared" si="16"/>
      </c>
      <c r="L95" s="2"/>
      <c r="M95" s="2"/>
      <c r="N95" s="38">
        <f t="shared" si="19"/>
        <v>-54</v>
      </c>
      <c r="O95" s="58">
        <f t="shared" si="20"/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</row>
    <row r="96" spans="1:129" s="43" customFormat="1" ht="12.75">
      <c r="A96" s="2"/>
      <c r="B96" s="36">
        <f t="shared" si="21"/>
      </c>
      <c r="C96" s="37">
        <f t="shared" si="17"/>
      </c>
      <c r="D96" s="33">
        <f t="shared" si="11"/>
      </c>
      <c r="E96" s="33" t="str">
        <f t="shared" si="12"/>
        <v> </v>
      </c>
      <c r="F96" s="33">
        <f t="shared" si="13"/>
      </c>
      <c r="G96" s="33">
        <f t="shared" si="14"/>
      </c>
      <c r="H96" s="33">
        <f t="shared" si="15"/>
      </c>
      <c r="I96" s="45"/>
      <c r="J96" s="33">
        <f t="shared" si="18"/>
      </c>
      <c r="K96" s="33">
        <f t="shared" si="16"/>
      </c>
      <c r="L96" s="2"/>
      <c r="M96" s="2"/>
      <c r="N96" s="38">
        <f t="shared" si="19"/>
        <v>-55</v>
      </c>
      <c r="O96" s="58">
        <f t="shared" si="20"/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</row>
    <row r="97" spans="1:129" s="43" customFormat="1" ht="12.75">
      <c r="A97" s="2"/>
      <c r="B97" s="36">
        <f t="shared" si="21"/>
      </c>
      <c r="C97" s="37">
        <f t="shared" si="17"/>
      </c>
      <c r="D97" s="33">
        <f t="shared" si="11"/>
      </c>
      <c r="E97" s="33" t="str">
        <f t="shared" si="12"/>
        <v> </v>
      </c>
      <c r="F97" s="33">
        <f t="shared" si="13"/>
      </c>
      <c r="G97" s="33">
        <f t="shared" si="14"/>
      </c>
      <c r="H97" s="33">
        <f t="shared" si="15"/>
      </c>
      <c r="I97" s="45"/>
      <c r="J97" s="33">
        <f t="shared" si="18"/>
      </c>
      <c r="K97" s="33">
        <f t="shared" si="16"/>
      </c>
      <c r="L97" s="2"/>
      <c r="M97" s="2"/>
      <c r="N97" s="38">
        <f t="shared" si="19"/>
        <v>-56</v>
      </c>
      <c r="O97" s="58">
        <f t="shared" si="20"/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</row>
    <row r="98" spans="1:129" s="43" customFormat="1" ht="12.75">
      <c r="A98" s="2"/>
      <c r="B98" s="36">
        <f t="shared" si="21"/>
      </c>
      <c r="C98" s="37">
        <f t="shared" si="17"/>
      </c>
      <c r="D98" s="33">
        <f t="shared" si="11"/>
      </c>
      <c r="E98" s="33" t="str">
        <f t="shared" si="12"/>
        <v> </v>
      </c>
      <c r="F98" s="33">
        <f t="shared" si="13"/>
      </c>
      <c r="G98" s="33">
        <f t="shared" si="14"/>
      </c>
      <c r="H98" s="33">
        <f t="shared" si="15"/>
      </c>
      <c r="I98" s="45"/>
      <c r="J98" s="33">
        <f t="shared" si="18"/>
      </c>
      <c r="K98" s="33">
        <f t="shared" si="16"/>
      </c>
      <c r="L98" s="2"/>
      <c r="M98" s="2"/>
      <c r="N98" s="38">
        <f t="shared" si="19"/>
        <v>-57</v>
      </c>
      <c r="O98" s="58">
        <f t="shared" si="20"/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</row>
    <row r="99" spans="1:129" s="43" customFormat="1" ht="12.75">
      <c r="A99" s="2"/>
      <c r="B99" s="36">
        <f t="shared" si="21"/>
      </c>
      <c r="C99" s="37">
        <f t="shared" si="17"/>
      </c>
      <c r="D99" s="33">
        <f t="shared" si="11"/>
      </c>
      <c r="E99" s="33" t="str">
        <f t="shared" si="12"/>
        <v> </v>
      </c>
      <c r="F99" s="33">
        <f t="shared" si="13"/>
      </c>
      <c r="G99" s="33">
        <f t="shared" si="14"/>
      </c>
      <c r="H99" s="33">
        <f t="shared" si="15"/>
      </c>
      <c r="I99" s="45"/>
      <c r="J99" s="33">
        <f t="shared" si="18"/>
      </c>
      <c r="K99" s="33">
        <f t="shared" si="16"/>
      </c>
      <c r="L99" s="2"/>
      <c r="M99" s="2"/>
      <c r="N99" s="38">
        <f t="shared" si="19"/>
        <v>-58</v>
      </c>
      <c r="O99" s="58">
        <f t="shared" si="20"/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</row>
    <row r="100" spans="1:129" s="43" customFormat="1" ht="12.75">
      <c r="A100" s="2"/>
      <c r="B100" s="36">
        <f t="shared" si="21"/>
      </c>
      <c r="C100" s="37">
        <f t="shared" si="17"/>
      </c>
      <c r="D100" s="33">
        <f t="shared" si="11"/>
      </c>
      <c r="E100" s="33" t="str">
        <f t="shared" si="12"/>
        <v> </v>
      </c>
      <c r="F100" s="33">
        <f t="shared" si="13"/>
      </c>
      <c r="G100" s="33">
        <f t="shared" si="14"/>
      </c>
      <c r="H100" s="33">
        <f t="shared" si="15"/>
      </c>
      <c r="I100" s="45"/>
      <c r="J100" s="33">
        <f t="shared" si="18"/>
      </c>
      <c r="K100" s="33">
        <f t="shared" si="16"/>
      </c>
      <c r="L100" s="2"/>
      <c r="M100" s="2"/>
      <c r="N100" s="38">
        <f t="shared" si="19"/>
        <v>-59</v>
      </c>
      <c r="O100" s="58">
        <f t="shared" si="20"/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</row>
    <row r="101" spans="1:129" s="43" customFormat="1" ht="12.75">
      <c r="A101" s="2"/>
      <c r="B101" s="36">
        <f t="shared" si="21"/>
      </c>
      <c r="C101" s="37">
        <f t="shared" si="17"/>
      </c>
      <c r="D101" s="33">
        <f t="shared" si="11"/>
      </c>
      <c r="E101" s="33" t="str">
        <f t="shared" si="12"/>
        <v> </v>
      </c>
      <c r="F101" s="33">
        <f t="shared" si="13"/>
      </c>
      <c r="G101" s="33">
        <f t="shared" si="14"/>
      </c>
      <c r="H101" s="33">
        <f t="shared" si="15"/>
      </c>
      <c r="I101" s="45"/>
      <c r="J101" s="33">
        <f t="shared" si="18"/>
      </c>
      <c r="K101" s="33">
        <f t="shared" si="16"/>
      </c>
      <c r="L101" s="2"/>
      <c r="M101" s="2"/>
      <c r="N101" s="38">
        <f t="shared" si="19"/>
        <v>-60</v>
      </c>
      <c r="O101" s="58">
        <f t="shared" si="20"/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</row>
    <row r="102" spans="1:129" s="43" customFormat="1" ht="12.75">
      <c r="A102" s="2"/>
      <c r="B102" s="36">
        <f t="shared" si="21"/>
      </c>
      <c r="C102" s="37">
        <f t="shared" si="17"/>
      </c>
      <c r="D102" s="33">
        <f t="shared" si="11"/>
      </c>
      <c r="E102" s="33" t="str">
        <f t="shared" si="12"/>
        <v> </v>
      </c>
      <c r="F102" s="33">
        <f t="shared" si="13"/>
      </c>
      <c r="G102" s="33">
        <f t="shared" si="14"/>
      </c>
      <c r="H102" s="33">
        <f t="shared" si="15"/>
      </c>
      <c r="I102" s="45"/>
      <c r="J102" s="33">
        <f t="shared" si="18"/>
      </c>
      <c r="K102" s="33">
        <f t="shared" si="16"/>
      </c>
      <c r="L102" s="2"/>
      <c r="M102" s="2"/>
      <c r="N102" s="38">
        <f t="shared" si="19"/>
        <v>-61</v>
      </c>
      <c r="O102" s="58">
        <f t="shared" si="20"/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</row>
    <row r="103" spans="1:129" s="43" customFormat="1" ht="12.75">
      <c r="A103" s="2"/>
      <c r="B103" s="36">
        <f t="shared" si="21"/>
      </c>
      <c r="C103" s="37">
        <f t="shared" si="17"/>
      </c>
      <c r="D103" s="33">
        <f t="shared" si="11"/>
      </c>
      <c r="E103" s="33" t="str">
        <f t="shared" si="12"/>
        <v> </v>
      </c>
      <c r="F103" s="33">
        <f t="shared" si="13"/>
      </c>
      <c r="G103" s="33">
        <f t="shared" si="14"/>
      </c>
      <c r="H103" s="33">
        <f t="shared" si="15"/>
      </c>
      <c r="I103" s="45"/>
      <c r="J103" s="33">
        <f t="shared" si="18"/>
      </c>
      <c r="K103" s="33">
        <f t="shared" si="16"/>
      </c>
      <c r="L103" s="2"/>
      <c r="M103" s="2"/>
      <c r="N103" s="38">
        <f t="shared" si="19"/>
        <v>-62</v>
      </c>
      <c r="O103" s="58">
        <f t="shared" si="20"/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</row>
    <row r="104" spans="1:129" s="43" customFormat="1" ht="12.75">
      <c r="A104" s="2"/>
      <c r="B104" s="36">
        <f t="shared" si="21"/>
      </c>
      <c r="C104" s="37">
        <f t="shared" si="17"/>
      </c>
      <c r="D104" s="33">
        <f t="shared" si="11"/>
      </c>
      <c r="E104" s="33" t="str">
        <f t="shared" si="12"/>
        <v> </v>
      </c>
      <c r="F104" s="33">
        <f t="shared" si="13"/>
      </c>
      <c r="G104" s="33">
        <f t="shared" si="14"/>
      </c>
      <c r="H104" s="33">
        <f t="shared" si="15"/>
      </c>
      <c r="I104" s="45"/>
      <c r="J104" s="33">
        <f t="shared" si="18"/>
      </c>
      <c r="K104" s="33">
        <f t="shared" si="16"/>
      </c>
      <c r="L104" s="2"/>
      <c r="M104" s="2"/>
      <c r="N104" s="38">
        <f t="shared" si="19"/>
        <v>-63</v>
      </c>
      <c r="O104" s="58">
        <f t="shared" si="20"/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</row>
    <row r="105" spans="1:129" s="43" customFormat="1" ht="12.75">
      <c r="A105" s="2"/>
      <c r="B105" s="36">
        <f t="shared" si="21"/>
      </c>
      <c r="C105" s="37">
        <f t="shared" si="17"/>
      </c>
      <c r="D105" s="33">
        <f t="shared" si="11"/>
      </c>
      <c r="E105" s="33" t="str">
        <f t="shared" si="12"/>
        <v> </v>
      </c>
      <c r="F105" s="33">
        <f t="shared" si="13"/>
      </c>
      <c r="G105" s="33">
        <f t="shared" si="14"/>
      </c>
      <c r="H105" s="33">
        <f t="shared" si="15"/>
      </c>
      <c r="I105" s="45"/>
      <c r="J105" s="33">
        <f t="shared" si="18"/>
      </c>
      <c r="K105" s="33">
        <f t="shared" si="16"/>
      </c>
      <c r="L105" s="2"/>
      <c r="M105" s="2"/>
      <c r="N105" s="38">
        <f t="shared" si="19"/>
        <v>-64</v>
      </c>
      <c r="O105" s="58">
        <f t="shared" si="20"/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</row>
    <row r="106" spans="1:129" s="43" customFormat="1" ht="12.75">
      <c r="A106" s="2"/>
      <c r="B106" s="36">
        <f t="shared" si="21"/>
      </c>
      <c r="C106" s="37">
        <f t="shared" si="17"/>
      </c>
      <c r="D106" s="33">
        <f t="shared" si="11"/>
      </c>
      <c r="E106" s="33" t="str">
        <f t="shared" si="12"/>
        <v> </v>
      </c>
      <c r="F106" s="33">
        <f t="shared" si="13"/>
      </c>
      <c r="G106" s="33">
        <f t="shared" si="14"/>
      </c>
      <c r="H106" s="33">
        <f t="shared" si="15"/>
      </c>
      <c r="I106" s="45"/>
      <c r="J106" s="33">
        <f t="shared" si="18"/>
      </c>
      <c r="K106" s="33">
        <f t="shared" si="16"/>
      </c>
      <c r="L106" s="2"/>
      <c r="M106" s="2"/>
      <c r="N106" s="38">
        <f t="shared" si="19"/>
        <v>-65</v>
      </c>
      <c r="O106" s="58">
        <f t="shared" si="20"/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</row>
    <row r="107" spans="1:129" s="43" customFormat="1" ht="12.75">
      <c r="A107" s="2"/>
      <c r="B107" s="36">
        <f t="shared" si="21"/>
      </c>
      <c r="C107" s="37">
        <f t="shared" si="17"/>
      </c>
      <c r="D107" s="33">
        <f t="shared" si="11"/>
      </c>
      <c r="E107" s="33" t="str">
        <f t="shared" si="12"/>
        <v> </v>
      </c>
      <c r="F107" s="33">
        <f t="shared" si="13"/>
      </c>
      <c r="G107" s="33">
        <f t="shared" si="14"/>
      </c>
      <c r="H107" s="33">
        <f t="shared" si="15"/>
      </c>
      <c r="I107" s="45"/>
      <c r="J107" s="33">
        <f t="shared" si="18"/>
      </c>
      <c r="K107" s="33">
        <f t="shared" si="16"/>
      </c>
      <c r="L107" s="2"/>
      <c r="M107" s="2"/>
      <c r="N107" s="38">
        <f t="shared" si="19"/>
        <v>-66</v>
      </c>
      <c r="O107" s="58">
        <f t="shared" si="20"/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</row>
    <row r="108" spans="1:129" s="43" customFormat="1" ht="12.75">
      <c r="A108" s="2"/>
      <c r="B108" s="36">
        <f t="shared" si="21"/>
      </c>
      <c r="C108" s="37">
        <f t="shared" si="17"/>
      </c>
      <c r="D108" s="33">
        <f t="shared" si="11"/>
      </c>
      <c r="E108" s="33" t="str">
        <f t="shared" si="12"/>
        <v> </v>
      </c>
      <c r="F108" s="33">
        <f t="shared" si="13"/>
      </c>
      <c r="G108" s="33">
        <f t="shared" si="14"/>
      </c>
      <c r="H108" s="33">
        <f t="shared" si="15"/>
      </c>
      <c r="I108" s="45"/>
      <c r="J108" s="33">
        <f t="shared" si="18"/>
      </c>
      <c r="K108" s="33">
        <f t="shared" si="16"/>
      </c>
      <c r="L108" s="2"/>
      <c r="M108" s="2"/>
      <c r="N108" s="38">
        <f t="shared" si="19"/>
        <v>-67</v>
      </c>
      <c r="O108" s="58">
        <f t="shared" si="20"/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</row>
    <row r="109" spans="1:129" s="43" customFormat="1" ht="12.75">
      <c r="A109" s="2"/>
      <c r="B109" s="36">
        <f t="shared" si="21"/>
      </c>
      <c r="C109" s="37">
        <f t="shared" si="17"/>
      </c>
      <c r="D109" s="33">
        <f t="shared" si="11"/>
      </c>
      <c r="E109" s="33" t="str">
        <f t="shared" si="12"/>
        <v> </v>
      </c>
      <c r="F109" s="33">
        <f t="shared" si="13"/>
      </c>
      <c r="G109" s="33">
        <f t="shared" si="14"/>
      </c>
      <c r="H109" s="33">
        <f t="shared" si="15"/>
      </c>
      <c r="I109" s="45"/>
      <c r="J109" s="33">
        <f t="shared" si="18"/>
      </c>
      <c r="K109" s="33">
        <f t="shared" si="16"/>
      </c>
      <c r="L109" s="2"/>
      <c r="M109" s="2"/>
      <c r="N109" s="38">
        <f t="shared" si="19"/>
        <v>-68</v>
      </c>
      <c r="O109" s="58">
        <f t="shared" si="20"/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1:129" s="43" customFormat="1" ht="12.75">
      <c r="A110" s="2"/>
      <c r="B110" s="36">
        <f t="shared" si="21"/>
      </c>
      <c r="C110" s="37">
        <f t="shared" si="17"/>
      </c>
      <c r="D110" s="33">
        <f t="shared" si="11"/>
      </c>
      <c r="E110" s="33" t="str">
        <f t="shared" si="12"/>
        <v> </v>
      </c>
      <c r="F110" s="33">
        <f t="shared" si="13"/>
      </c>
      <c r="G110" s="33">
        <f t="shared" si="14"/>
      </c>
      <c r="H110" s="33">
        <f t="shared" si="15"/>
      </c>
      <c r="I110" s="45"/>
      <c r="J110" s="33">
        <f t="shared" si="18"/>
      </c>
      <c r="K110" s="33">
        <f t="shared" si="16"/>
      </c>
      <c r="L110" s="2"/>
      <c r="M110" s="2"/>
      <c r="N110" s="38">
        <f t="shared" si="19"/>
        <v>-69</v>
      </c>
      <c r="O110" s="58">
        <f t="shared" si="20"/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1:129" s="43" customFormat="1" ht="12.75">
      <c r="A111" s="2"/>
      <c r="B111" s="36">
        <f t="shared" si="21"/>
      </c>
      <c r="C111" s="37">
        <f t="shared" si="17"/>
      </c>
      <c r="D111" s="33">
        <f t="shared" si="11"/>
      </c>
      <c r="E111" s="33" t="str">
        <f t="shared" si="12"/>
        <v> </v>
      </c>
      <c r="F111" s="33">
        <f t="shared" si="13"/>
      </c>
      <c r="G111" s="33">
        <f t="shared" si="14"/>
      </c>
      <c r="H111" s="33">
        <f t="shared" si="15"/>
      </c>
      <c r="I111" s="45"/>
      <c r="J111" s="33">
        <f t="shared" si="18"/>
      </c>
      <c r="K111" s="33">
        <f t="shared" si="16"/>
      </c>
      <c r="L111" s="2"/>
      <c r="M111" s="2"/>
      <c r="N111" s="38">
        <f t="shared" si="19"/>
        <v>-70</v>
      </c>
      <c r="O111" s="58">
        <f t="shared" si="20"/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  <row r="112" spans="1:129" s="43" customFormat="1" ht="12.75">
      <c r="A112" s="2"/>
      <c r="B112" s="36">
        <f t="shared" si="21"/>
      </c>
      <c r="C112" s="37">
        <f t="shared" si="17"/>
      </c>
      <c r="D112" s="33">
        <f t="shared" si="11"/>
      </c>
      <c r="E112" s="33" t="str">
        <f t="shared" si="12"/>
        <v> </v>
      </c>
      <c r="F112" s="33">
        <f t="shared" si="13"/>
      </c>
      <c r="G112" s="33">
        <f t="shared" si="14"/>
      </c>
      <c r="H112" s="33">
        <f t="shared" si="15"/>
      </c>
      <c r="I112" s="45"/>
      <c r="J112" s="33">
        <f t="shared" si="18"/>
      </c>
      <c r="K112" s="33">
        <f t="shared" si="16"/>
      </c>
      <c r="L112" s="2"/>
      <c r="M112" s="2"/>
      <c r="N112" s="38">
        <f t="shared" si="19"/>
        <v>-71</v>
      </c>
      <c r="O112" s="58">
        <f t="shared" si="20"/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</row>
    <row r="113" spans="1:129" s="43" customFormat="1" ht="12.75">
      <c r="A113" s="2"/>
      <c r="B113" s="36">
        <f t="shared" si="21"/>
      </c>
      <c r="C113" s="37">
        <f t="shared" si="17"/>
      </c>
      <c r="D113" s="33">
        <f t="shared" si="11"/>
      </c>
      <c r="E113" s="33" t="str">
        <f t="shared" si="12"/>
        <v> </v>
      </c>
      <c r="F113" s="33">
        <f t="shared" si="13"/>
      </c>
      <c r="G113" s="33">
        <f t="shared" si="14"/>
      </c>
      <c r="H113" s="33">
        <f t="shared" si="15"/>
      </c>
      <c r="I113" s="45"/>
      <c r="J113" s="33">
        <f t="shared" si="18"/>
      </c>
      <c r="K113" s="33">
        <f t="shared" si="16"/>
      </c>
      <c r="L113" s="2"/>
      <c r="M113" s="2"/>
      <c r="N113" s="38">
        <f t="shared" si="19"/>
        <v>-72</v>
      </c>
      <c r="O113" s="58">
        <f t="shared" si="20"/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</row>
    <row r="114" spans="1:129" s="43" customFormat="1" ht="12.75">
      <c r="A114" s="2"/>
      <c r="B114" s="36">
        <f t="shared" si="21"/>
      </c>
      <c r="C114" s="37">
        <f t="shared" si="17"/>
      </c>
      <c r="D114" s="33">
        <f t="shared" si="11"/>
      </c>
      <c r="E114" s="33" t="str">
        <f t="shared" si="12"/>
        <v> </v>
      </c>
      <c r="F114" s="33">
        <f t="shared" si="13"/>
      </c>
      <c r="G114" s="33">
        <f t="shared" si="14"/>
      </c>
      <c r="H114" s="33">
        <f t="shared" si="15"/>
      </c>
      <c r="I114" s="45"/>
      <c r="J114" s="33">
        <f t="shared" si="18"/>
      </c>
      <c r="K114" s="33">
        <f t="shared" si="16"/>
      </c>
      <c r="L114" s="2"/>
      <c r="M114" s="2"/>
      <c r="N114" s="38">
        <f t="shared" si="19"/>
        <v>-73</v>
      </c>
      <c r="O114" s="58">
        <f t="shared" si="20"/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</row>
    <row r="115" spans="1:129" s="43" customFormat="1" ht="12.75">
      <c r="A115" s="2"/>
      <c r="B115" s="36">
        <f t="shared" si="21"/>
      </c>
      <c r="C115" s="37">
        <f t="shared" si="17"/>
      </c>
      <c r="D115" s="33">
        <f t="shared" si="11"/>
      </c>
      <c r="E115" s="33" t="str">
        <f t="shared" si="12"/>
        <v> </v>
      </c>
      <c r="F115" s="33">
        <f t="shared" si="13"/>
      </c>
      <c r="G115" s="33">
        <f t="shared" si="14"/>
      </c>
      <c r="H115" s="33">
        <f t="shared" si="15"/>
      </c>
      <c r="I115" s="45"/>
      <c r="J115" s="33">
        <f t="shared" si="18"/>
      </c>
      <c r="K115" s="33">
        <f t="shared" si="16"/>
      </c>
      <c r="L115" s="2"/>
      <c r="M115" s="2"/>
      <c r="N115" s="38">
        <f t="shared" si="19"/>
        <v>-74</v>
      </c>
      <c r="O115" s="58">
        <f t="shared" si="20"/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</row>
    <row r="116" spans="1:129" s="43" customFormat="1" ht="12.75">
      <c r="A116" s="2"/>
      <c r="B116" s="36">
        <f t="shared" si="21"/>
      </c>
      <c r="C116" s="37">
        <f t="shared" si="17"/>
      </c>
      <c r="D116" s="33">
        <f t="shared" si="11"/>
      </c>
      <c r="E116" s="33" t="str">
        <f t="shared" si="12"/>
        <v> </v>
      </c>
      <c r="F116" s="33">
        <f t="shared" si="13"/>
      </c>
      <c r="G116" s="33">
        <f t="shared" si="14"/>
      </c>
      <c r="H116" s="33">
        <f t="shared" si="15"/>
      </c>
      <c r="I116" s="45"/>
      <c r="J116" s="33">
        <f t="shared" si="18"/>
      </c>
      <c r="K116" s="33">
        <f t="shared" si="16"/>
      </c>
      <c r="L116" s="2"/>
      <c r="M116" s="2"/>
      <c r="N116" s="38">
        <f t="shared" si="19"/>
        <v>-75</v>
      </c>
      <c r="O116" s="58">
        <f t="shared" si="20"/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</row>
    <row r="117" spans="1:129" s="43" customFormat="1" ht="12.75">
      <c r="A117" s="2"/>
      <c r="B117" s="36">
        <f t="shared" si="21"/>
      </c>
      <c r="C117" s="37">
        <f t="shared" si="17"/>
      </c>
      <c r="D117" s="33">
        <f t="shared" si="11"/>
      </c>
      <c r="E117" s="33" t="str">
        <f t="shared" si="12"/>
        <v> </v>
      </c>
      <c r="F117" s="33">
        <f t="shared" si="13"/>
      </c>
      <c r="G117" s="33">
        <f t="shared" si="14"/>
      </c>
      <c r="H117" s="33">
        <f t="shared" si="15"/>
      </c>
      <c r="I117" s="45"/>
      <c r="J117" s="33">
        <f t="shared" si="18"/>
      </c>
      <c r="K117" s="33">
        <f t="shared" si="16"/>
      </c>
      <c r="L117" s="2"/>
      <c r="M117" s="2"/>
      <c r="N117" s="38">
        <f t="shared" si="19"/>
        <v>-76</v>
      </c>
      <c r="O117" s="58">
        <f t="shared" si="20"/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</row>
    <row r="118" spans="1:129" s="43" customFormat="1" ht="12.75">
      <c r="A118" s="2"/>
      <c r="B118" s="36">
        <f t="shared" si="21"/>
      </c>
      <c r="C118" s="37">
        <f t="shared" si="17"/>
      </c>
      <c r="D118" s="33">
        <f t="shared" si="11"/>
      </c>
      <c r="E118" s="33" t="str">
        <f t="shared" si="12"/>
        <v> </v>
      </c>
      <c r="F118" s="33">
        <f t="shared" si="13"/>
      </c>
      <c r="G118" s="33">
        <f t="shared" si="14"/>
      </c>
      <c r="H118" s="33">
        <f t="shared" si="15"/>
      </c>
      <c r="I118" s="45"/>
      <c r="J118" s="33">
        <f t="shared" si="18"/>
      </c>
      <c r="K118" s="33">
        <f t="shared" si="16"/>
      </c>
      <c r="L118" s="2"/>
      <c r="M118" s="2"/>
      <c r="N118" s="38">
        <f t="shared" si="19"/>
        <v>-77</v>
      </c>
      <c r="O118" s="58">
        <f t="shared" si="20"/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</row>
    <row r="119" spans="1:129" s="43" customFormat="1" ht="12.75">
      <c r="A119" s="2"/>
      <c r="B119" s="36">
        <f t="shared" si="21"/>
      </c>
      <c r="C119" s="37">
        <f t="shared" si="17"/>
      </c>
      <c r="D119" s="33">
        <f t="shared" si="11"/>
      </c>
      <c r="E119" s="33" t="str">
        <f t="shared" si="12"/>
        <v> </v>
      </c>
      <c r="F119" s="33">
        <f t="shared" si="13"/>
      </c>
      <c r="G119" s="33">
        <f t="shared" si="14"/>
      </c>
      <c r="H119" s="33">
        <f t="shared" si="15"/>
      </c>
      <c r="I119" s="45"/>
      <c r="J119" s="33">
        <f t="shared" si="18"/>
      </c>
      <c r="K119" s="33">
        <f t="shared" si="16"/>
      </c>
      <c r="L119" s="2"/>
      <c r="M119" s="2"/>
      <c r="N119" s="38">
        <f t="shared" si="19"/>
        <v>-78</v>
      </c>
      <c r="O119" s="58">
        <f t="shared" si="20"/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</row>
    <row r="120" spans="1:129" s="43" customFormat="1" ht="12.75">
      <c r="A120" s="2"/>
      <c r="B120" s="36">
        <f t="shared" si="21"/>
      </c>
      <c r="C120" s="37">
        <f t="shared" si="17"/>
      </c>
      <c r="D120" s="33">
        <f t="shared" si="11"/>
      </c>
      <c r="E120" s="33" t="str">
        <f t="shared" si="12"/>
        <v> </v>
      </c>
      <c r="F120" s="33">
        <f t="shared" si="13"/>
      </c>
      <c r="G120" s="33">
        <f t="shared" si="14"/>
      </c>
      <c r="H120" s="33">
        <f t="shared" si="15"/>
      </c>
      <c r="I120" s="45"/>
      <c r="J120" s="33">
        <f t="shared" si="18"/>
      </c>
      <c r="K120" s="33">
        <f t="shared" si="16"/>
      </c>
      <c r="L120" s="2"/>
      <c r="M120" s="2"/>
      <c r="N120" s="38">
        <f t="shared" si="19"/>
        <v>-79</v>
      </c>
      <c r="O120" s="58">
        <f t="shared" si="20"/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</row>
    <row r="121" spans="1:129" s="43" customFormat="1" ht="12.75">
      <c r="A121" s="2"/>
      <c r="B121" s="36">
        <f t="shared" si="21"/>
      </c>
      <c r="C121" s="37">
        <f t="shared" si="17"/>
      </c>
      <c r="D121" s="33">
        <f t="shared" si="11"/>
      </c>
      <c r="E121" s="33" t="str">
        <f t="shared" si="12"/>
        <v> </v>
      </c>
      <c r="F121" s="33">
        <f t="shared" si="13"/>
      </c>
      <c r="G121" s="33">
        <f t="shared" si="14"/>
      </c>
      <c r="H121" s="33">
        <f t="shared" si="15"/>
      </c>
      <c r="I121" s="45"/>
      <c r="J121" s="33">
        <f t="shared" si="18"/>
      </c>
      <c r="K121" s="33">
        <f t="shared" si="16"/>
      </c>
      <c r="L121" s="2"/>
      <c r="M121" s="2"/>
      <c r="N121" s="38">
        <f t="shared" si="19"/>
        <v>-80</v>
      </c>
      <c r="O121" s="58">
        <f t="shared" si="20"/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</row>
    <row r="122" spans="1:129" s="43" customFormat="1" ht="12.75">
      <c r="A122" s="2"/>
      <c r="B122" s="36">
        <f t="shared" si="21"/>
      </c>
      <c r="C122" s="37">
        <f t="shared" si="17"/>
      </c>
      <c r="D122" s="33">
        <f t="shared" si="11"/>
      </c>
      <c r="E122" s="33" t="str">
        <f t="shared" si="12"/>
        <v> </v>
      </c>
      <c r="F122" s="33">
        <f t="shared" si="13"/>
      </c>
      <c r="G122" s="33">
        <f t="shared" si="14"/>
      </c>
      <c r="H122" s="33">
        <f t="shared" si="15"/>
      </c>
      <c r="I122" s="45"/>
      <c r="J122" s="33">
        <f t="shared" si="18"/>
      </c>
      <c r="K122" s="33">
        <f t="shared" si="16"/>
      </c>
      <c r="L122" s="2"/>
      <c r="M122" s="2"/>
      <c r="N122" s="38">
        <f t="shared" si="19"/>
        <v>-81</v>
      </c>
      <c r="O122" s="58">
        <f t="shared" si="20"/>
      </c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</row>
    <row r="123" spans="1:129" s="43" customFormat="1" ht="12.75">
      <c r="A123" s="2"/>
      <c r="B123" s="36">
        <f t="shared" si="21"/>
      </c>
      <c r="C123" s="37">
        <f t="shared" si="17"/>
      </c>
      <c r="D123" s="33">
        <f t="shared" si="11"/>
      </c>
      <c r="E123" s="33" t="str">
        <f t="shared" si="12"/>
        <v> </v>
      </c>
      <c r="F123" s="33">
        <f t="shared" si="13"/>
      </c>
      <c r="G123" s="33">
        <f t="shared" si="14"/>
      </c>
      <c r="H123" s="33">
        <f t="shared" si="15"/>
      </c>
      <c r="I123" s="45"/>
      <c r="J123" s="33">
        <f t="shared" si="18"/>
      </c>
      <c r="K123" s="33">
        <f t="shared" si="16"/>
      </c>
      <c r="L123" s="2"/>
      <c r="M123" s="2"/>
      <c r="N123" s="38">
        <f t="shared" si="19"/>
        <v>-82</v>
      </c>
      <c r="O123" s="58">
        <f t="shared" si="20"/>
      </c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</row>
    <row r="124" spans="1:129" s="43" customFormat="1" ht="12.75">
      <c r="A124" s="2"/>
      <c r="B124" s="36">
        <f t="shared" si="21"/>
      </c>
      <c r="C124" s="37">
        <f t="shared" si="17"/>
      </c>
      <c r="D124" s="33">
        <f t="shared" si="11"/>
      </c>
      <c r="E124" s="33" t="str">
        <f t="shared" si="12"/>
        <v> </v>
      </c>
      <c r="F124" s="33">
        <f t="shared" si="13"/>
      </c>
      <c r="G124" s="33">
        <f t="shared" si="14"/>
      </c>
      <c r="H124" s="33">
        <f t="shared" si="15"/>
      </c>
      <c r="I124" s="45"/>
      <c r="J124" s="33">
        <f t="shared" si="18"/>
      </c>
      <c r="K124" s="33">
        <f t="shared" si="16"/>
      </c>
      <c r="L124" s="2"/>
      <c r="M124" s="2"/>
      <c r="N124" s="38">
        <f t="shared" si="19"/>
        <v>-83</v>
      </c>
      <c r="O124" s="58">
        <f t="shared" si="20"/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</row>
    <row r="125" spans="1:129" s="43" customFormat="1" ht="12.75">
      <c r="A125" s="2"/>
      <c r="B125" s="36">
        <f t="shared" si="21"/>
      </c>
      <c r="C125" s="37">
        <f t="shared" si="17"/>
      </c>
      <c r="D125" s="33">
        <f t="shared" si="11"/>
      </c>
      <c r="E125" s="33" t="str">
        <f t="shared" si="12"/>
        <v> </v>
      </c>
      <c r="F125" s="33">
        <f t="shared" si="13"/>
      </c>
      <c r="G125" s="33">
        <f t="shared" si="14"/>
      </c>
      <c r="H125" s="33">
        <f t="shared" si="15"/>
      </c>
      <c r="I125" s="45"/>
      <c r="J125" s="33">
        <f t="shared" si="18"/>
      </c>
      <c r="K125" s="33">
        <f t="shared" si="16"/>
      </c>
      <c r="L125" s="2"/>
      <c r="M125" s="2"/>
      <c r="N125" s="38">
        <f t="shared" si="19"/>
        <v>-84</v>
      </c>
      <c r="O125" s="58">
        <f t="shared" si="20"/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</row>
    <row r="126" spans="1:129" s="43" customFormat="1" ht="12.75">
      <c r="A126" s="2"/>
      <c r="B126" s="36">
        <f t="shared" si="21"/>
      </c>
      <c r="C126" s="37">
        <f t="shared" si="17"/>
      </c>
      <c r="D126" s="33">
        <f t="shared" si="11"/>
      </c>
      <c r="E126" s="33" t="str">
        <f t="shared" si="12"/>
        <v> </v>
      </c>
      <c r="F126" s="33">
        <f t="shared" si="13"/>
      </c>
      <c r="G126" s="33">
        <f t="shared" si="14"/>
      </c>
      <c r="H126" s="33">
        <f t="shared" si="15"/>
      </c>
      <c r="I126" s="45"/>
      <c r="J126" s="33">
        <f t="shared" si="18"/>
      </c>
      <c r="K126" s="33">
        <f t="shared" si="16"/>
      </c>
      <c r="L126" s="2"/>
      <c r="M126" s="2"/>
      <c r="N126" s="38">
        <f t="shared" si="19"/>
        <v>-85</v>
      </c>
      <c r="O126" s="58">
        <f t="shared" si="20"/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</row>
    <row r="127" spans="1:129" s="43" customFormat="1" ht="12.75">
      <c r="A127" s="2"/>
      <c r="B127" s="36">
        <f t="shared" si="21"/>
      </c>
      <c r="C127" s="37">
        <f t="shared" si="17"/>
      </c>
      <c r="D127" s="33">
        <f t="shared" si="11"/>
      </c>
      <c r="E127" s="33" t="str">
        <f t="shared" si="12"/>
        <v> </v>
      </c>
      <c r="F127" s="33">
        <f t="shared" si="13"/>
      </c>
      <c r="G127" s="33">
        <f t="shared" si="14"/>
      </c>
      <c r="H127" s="33">
        <f t="shared" si="15"/>
      </c>
      <c r="I127" s="45"/>
      <c r="J127" s="33">
        <f t="shared" si="18"/>
      </c>
      <c r="K127" s="33">
        <f t="shared" si="16"/>
      </c>
      <c r="L127" s="2"/>
      <c r="M127" s="2"/>
      <c r="N127" s="38">
        <f t="shared" si="19"/>
        <v>-86</v>
      </c>
      <c r="O127" s="58">
        <f t="shared" si="20"/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</row>
    <row r="128" spans="1:129" s="43" customFormat="1" ht="12.75">
      <c r="A128" s="2"/>
      <c r="B128" s="36">
        <f t="shared" si="21"/>
      </c>
      <c r="C128" s="37">
        <f t="shared" si="17"/>
      </c>
      <c r="D128" s="33">
        <f t="shared" si="11"/>
      </c>
      <c r="E128" s="33" t="str">
        <f t="shared" si="12"/>
        <v> </v>
      </c>
      <c r="F128" s="33">
        <f t="shared" si="13"/>
      </c>
      <c r="G128" s="33">
        <f t="shared" si="14"/>
      </c>
      <c r="H128" s="33">
        <f t="shared" si="15"/>
      </c>
      <c r="I128" s="45"/>
      <c r="J128" s="33">
        <f t="shared" si="18"/>
      </c>
      <c r="K128" s="33">
        <f t="shared" si="16"/>
      </c>
      <c r="L128" s="2"/>
      <c r="M128" s="2"/>
      <c r="N128" s="38">
        <f t="shared" si="19"/>
        <v>-87</v>
      </c>
      <c r="O128" s="58">
        <f t="shared" si="20"/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</row>
    <row r="129" spans="1:129" s="43" customFormat="1" ht="12.75">
      <c r="A129" s="2"/>
      <c r="B129" s="36">
        <f t="shared" si="21"/>
      </c>
      <c r="C129" s="37">
        <f t="shared" si="17"/>
      </c>
      <c r="D129" s="33">
        <f t="shared" si="11"/>
      </c>
      <c r="E129" s="33" t="str">
        <f t="shared" si="12"/>
        <v> </v>
      </c>
      <c r="F129" s="33">
        <f t="shared" si="13"/>
      </c>
      <c r="G129" s="33">
        <f t="shared" si="14"/>
      </c>
      <c r="H129" s="33">
        <f t="shared" si="15"/>
      </c>
      <c r="I129" s="45"/>
      <c r="J129" s="33">
        <f t="shared" si="18"/>
      </c>
      <c r="K129" s="33">
        <f t="shared" si="16"/>
      </c>
      <c r="L129" s="2"/>
      <c r="M129" s="2"/>
      <c r="N129" s="38">
        <f t="shared" si="19"/>
        <v>-88</v>
      </c>
      <c r="O129" s="58">
        <f t="shared" si="20"/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</row>
    <row r="130" spans="1:129" s="43" customFormat="1" ht="12.75">
      <c r="A130" s="2"/>
      <c r="B130" s="36">
        <f t="shared" si="21"/>
      </c>
      <c r="C130" s="37">
        <f t="shared" si="17"/>
      </c>
      <c r="D130" s="33">
        <f t="shared" si="11"/>
      </c>
      <c r="E130" s="33" t="str">
        <f t="shared" si="12"/>
        <v> </v>
      </c>
      <c r="F130" s="33">
        <f t="shared" si="13"/>
      </c>
      <c r="G130" s="33">
        <f t="shared" si="14"/>
      </c>
      <c r="H130" s="33">
        <f t="shared" si="15"/>
      </c>
      <c r="I130" s="45"/>
      <c r="J130" s="33">
        <f t="shared" si="18"/>
      </c>
      <c r="K130" s="33">
        <f t="shared" si="16"/>
      </c>
      <c r="L130" s="2"/>
      <c r="M130" s="2"/>
      <c r="N130" s="38">
        <f t="shared" si="19"/>
        <v>-89</v>
      </c>
      <c r="O130" s="58">
        <f t="shared" si="20"/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</row>
    <row r="131" spans="1:129" s="43" customFormat="1" ht="12.75">
      <c r="A131" s="2"/>
      <c r="B131" s="36">
        <f t="shared" si="21"/>
      </c>
      <c r="C131" s="37">
        <f t="shared" si="17"/>
      </c>
      <c r="D131" s="33">
        <f t="shared" si="11"/>
      </c>
      <c r="E131" s="33" t="str">
        <f t="shared" si="12"/>
        <v> </v>
      </c>
      <c r="F131" s="33">
        <f t="shared" si="13"/>
      </c>
      <c r="G131" s="33">
        <f t="shared" si="14"/>
      </c>
      <c r="H131" s="33">
        <f t="shared" si="15"/>
      </c>
      <c r="I131" s="45"/>
      <c r="J131" s="33">
        <f t="shared" si="18"/>
      </c>
      <c r="K131" s="33">
        <f t="shared" si="16"/>
      </c>
      <c r="L131" s="2"/>
      <c r="M131" s="2"/>
      <c r="N131" s="38">
        <f t="shared" si="19"/>
        <v>-90</v>
      </c>
      <c r="O131" s="58">
        <f t="shared" si="20"/>
      </c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</row>
    <row r="132" spans="1:129" s="43" customFormat="1" ht="12.75">
      <c r="A132" s="2"/>
      <c r="B132" s="36">
        <f t="shared" si="21"/>
      </c>
      <c r="C132" s="37">
        <f t="shared" si="17"/>
      </c>
      <c r="D132" s="33">
        <f t="shared" si="11"/>
      </c>
      <c r="E132" s="33" t="str">
        <f t="shared" si="12"/>
        <v> </v>
      </c>
      <c r="F132" s="33">
        <f t="shared" si="13"/>
      </c>
      <c r="G132" s="33">
        <f t="shared" si="14"/>
      </c>
      <c r="H132" s="33">
        <f t="shared" si="15"/>
      </c>
      <c r="I132" s="45"/>
      <c r="J132" s="33">
        <f t="shared" si="18"/>
      </c>
      <c r="K132" s="33">
        <f t="shared" si="16"/>
      </c>
      <c r="L132" s="2"/>
      <c r="M132" s="2"/>
      <c r="N132" s="38">
        <f t="shared" si="19"/>
        <v>-91</v>
      </c>
      <c r="O132" s="58">
        <f t="shared" si="20"/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</row>
    <row r="133" spans="1:129" s="43" customFormat="1" ht="12.75">
      <c r="A133" s="2"/>
      <c r="B133" s="36">
        <f t="shared" si="21"/>
      </c>
      <c r="C133" s="37">
        <f t="shared" si="17"/>
      </c>
      <c r="D133" s="33">
        <f t="shared" si="11"/>
      </c>
      <c r="E133" s="33" t="str">
        <f t="shared" si="12"/>
        <v> </v>
      </c>
      <c r="F133" s="33">
        <f t="shared" si="13"/>
      </c>
      <c r="G133" s="33">
        <f t="shared" si="14"/>
      </c>
      <c r="H133" s="33">
        <f t="shared" si="15"/>
      </c>
      <c r="I133" s="45"/>
      <c r="J133" s="33">
        <f t="shared" si="18"/>
      </c>
      <c r="K133" s="33">
        <f t="shared" si="16"/>
      </c>
      <c r="L133" s="2"/>
      <c r="M133" s="2"/>
      <c r="N133" s="38">
        <f t="shared" si="19"/>
        <v>-92</v>
      </c>
      <c r="O133" s="58">
        <f t="shared" si="20"/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</row>
    <row r="134" spans="1:129" s="43" customFormat="1" ht="12.75">
      <c r="A134" s="2"/>
      <c r="B134" s="36">
        <f t="shared" si="21"/>
      </c>
      <c r="C134" s="37">
        <f t="shared" si="17"/>
      </c>
      <c r="D134" s="33">
        <f t="shared" si="11"/>
      </c>
      <c r="E134" s="33" t="str">
        <f t="shared" si="12"/>
        <v> </v>
      </c>
      <c r="F134" s="33">
        <f t="shared" si="13"/>
      </c>
      <c r="G134" s="33">
        <f t="shared" si="14"/>
      </c>
      <c r="H134" s="33">
        <f t="shared" si="15"/>
      </c>
      <c r="I134" s="45"/>
      <c r="J134" s="33">
        <f t="shared" si="18"/>
      </c>
      <c r="K134" s="33">
        <f t="shared" si="16"/>
      </c>
      <c r="L134" s="2"/>
      <c r="M134" s="2"/>
      <c r="N134" s="38">
        <f t="shared" si="19"/>
        <v>-93</v>
      </c>
      <c r="O134" s="58">
        <f t="shared" si="20"/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</row>
    <row r="135" spans="1:129" s="43" customFormat="1" ht="12.75">
      <c r="A135" s="2"/>
      <c r="B135" s="36">
        <f t="shared" si="21"/>
      </c>
      <c r="C135" s="37">
        <f t="shared" si="17"/>
      </c>
      <c r="D135" s="33">
        <f t="shared" si="11"/>
      </c>
      <c r="E135" s="33" t="str">
        <f t="shared" si="12"/>
        <v> </v>
      </c>
      <c r="F135" s="33">
        <f t="shared" si="13"/>
      </c>
      <c r="G135" s="33">
        <f t="shared" si="14"/>
      </c>
      <c r="H135" s="33">
        <f t="shared" si="15"/>
      </c>
      <c r="I135" s="45"/>
      <c r="J135" s="33">
        <f t="shared" si="18"/>
      </c>
      <c r="K135" s="33">
        <f t="shared" si="16"/>
      </c>
      <c r="L135" s="2"/>
      <c r="M135" s="2"/>
      <c r="N135" s="38">
        <f t="shared" si="19"/>
        <v>-94</v>
      </c>
      <c r="O135" s="58">
        <f t="shared" si="20"/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</row>
    <row r="136" spans="1:129" s="43" customFormat="1" ht="12.75">
      <c r="A136" s="2"/>
      <c r="B136" s="36">
        <f t="shared" si="21"/>
      </c>
      <c r="C136" s="37">
        <f t="shared" si="17"/>
      </c>
      <c r="D136" s="33">
        <f t="shared" si="11"/>
      </c>
      <c r="E136" s="33" t="str">
        <f t="shared" si="12"/>
        <v> </v>
      </c>
      <c r="F136" s="33">
        <f t="shared" si="13"/>
      </c>
      <c r="G136" s="33">
        <f t="shared" si="14"/>
      </c>
      <c r="H136" s="33">
        <f t="shared" si="15"/>
      </c>
      <c r="I136" s="45"/>
      <c r="J136" s="33">
        <f t="shared" si="18"/>
      </c>
      <c r="K136" s="33">
        <f t="shared" si="16"/>
      </c>
      <c r="L136" s="2"/>
      <c r="M136" s="2"/>
      <c r="N136" s="38">
        <f t="shared" si="19"/>
        <v>-95</v>
      </c>
      <c r="O136" s="58">
        <f t="shared" si="20"/>
      </c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</row>
    <row r="137" spans="1:129" s="43" customFormat="1" ht="12.75">
      <c r="A137" s="2"/>
      <c r="B137" s="36">
        <f t="shared" si="21"/>
      </c>
      <c r="C137" s="37">
        <f t="shared" si="17"/>
      </c>
      <c r="D137" s="33">
        <f t="shared" si="11"/>
      </c>
      <c r="E137" s="33" t="str">
        <f t="shared" si="12"/>
        <v> </v>
      </c>
      <c r="F137" s="33">
        <f t="shared" si="13"/>
      </c>
      <c r="G137" s="33">
        <f t="shared" si="14"/>
      </c>
      <c r="H137" s="33">
        <f t="shared" si="15"/>
      </c>
      <c r="I137" s="45"/>
      <c r="J137" s="33">
        <f t="shared" si="18"/>
      </c>
      <c r="K137" s="33">
        <f t="shared" si="16"/>
      </c>
      <c r="L137" s="2"/>
      <c r="M137" s="2"/>
      <c r="N137" s="38">
        <f t="shared" si="19"/>
        <v>-96</v>
      </c>
      <c r="O137" s="58">
        <f t="shared" si="20"/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</row>
    <row r="138" spans="1:129" s="43" customFormat="1" ht="12.75">
      <c r="A138" s="2"/>
      <c r="B138" s="36">
        <f t="shared" si="21"/>
      </c>
      <c r="C138" s="37">
        <f t="shared" si="17"/>
      </c>
      <c r="D138" s="33">
        <f t="shared" si="11"/>
      </c>
      <c r="E138" s="33" t="str">
        <f t="shared" si="12"/>
        <v> </v>
      </c>
      <c r="F138" s="33">
        <f t="shared" si="13"/>
      </c>
      <c r="G138" s="33">
        <f t="shared" si="14"/>
      </c>
      <c r="H138" s="33">
        <f t="shared" si="15"/>
      </c>
      <c r="I138" s="45"/>
      <c r="J138" s="33">
        <f t="shared" si="18"/>
      </c>
      <c r="K138" s="33">
        <f t="shared" si="16"/>
      </c>
      <c r="L138" s="2"/>
      <c r="M138" s="2"/>
      <c r="N138" s="38">
        <f t="shared" si="19"/>
        <v>-97</v>
      </c>
      <c r="O138" s="58">
        <f t="shared" si="20"/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</row>
    <row r="139" spans="1:129" s="43" customFormat="1" ht="12.75">
      <c r="A139" s="2"/>
      <c r="B139" s="36">
        <f t="shared" si="21"/>
      </c>
      <c r="C139" s="37">
        <f t="shared" si="17"/>
      </c>
      <c r="D139" s="33">
        <f t="shared" si="11"/>
      </c>
      <c r="E139" s="33" t="str">
        <f t="shared" si="12"/>
        <v> </v>
      </c>
      <c r="F139" s="33">
        <f t="shared" si="13"/>
      </c>
      <c r="G139" s="33">
        <f t="shared" si="14"/>
      </c>
      <c r="H139" s="33">
        <f t="shared" si="15"/>
      </c>
      <c r="I139" s="45"/>
      <c r="J139" s="33">
        <f t="shared" si="18"/>
      </c>
      <c r="K139" s="33">
        <f t="shared" si="16"/>
      </c>
      <c r="L139" s="2"/>
      <c r="M139" s="2"/>
      <c r="N139" s="38">
        <f t="shared" si="19"/>
        <v>-98</v>
      </c>
      <c r="O139" s="58">
        <f t="shared" si="20"/>
      </c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</row>
    <row r="140" spans="1:129" s="43" customFormat="1" ht="12.75">
      <c r="A140" s="2"/>
      <c r="B140" s="36">
        <f t="shared" si="21"/>
      </c>
      <c r="C140" s="37">
        <f t="shared" si="17"/>
      </c>
      <c r="D140" s="33">
        <f t="shared" si="11"/>
      </c>
      <c r="E140" s="33" t="str">
        <f t="shared" si="12"/>
        <v> </v>
      </c>
      <c r="F140" s="33">
        <f t="shared" si="13"/>
      </c>
      <c r="G140" s="33">
        <f t="shared" si="14"/>
      </c>
      <c r="H140" s="33">
        <f t="shared" si="15"/>
      </c>
      <c r="I140" s="45"/>
      <c r="J140" s="33">
        <f t="shared" si="18"/>
      </c>
      <c r="K140" s="33">
        <f t="shared" si="16"/>
      </c>
      <c r="L140" s="2"/>
      <c r="M140" s="2"/>
      <c r="N140" s="38">
        <f t="shared" si="19"/>
        <v>-99</v>
      </c>
      <c r="O140" s="58">
        <f t="shared" si="20"/>
      </c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</row>
    <row r="141" spans="1:129" s="43" customFormat="1" ht="12.75">
      <c r="A141" s="2"/>
      <c r="B141" s="36">
        <f t="shared" si="21"/>
      </c>
      <c r="C141" s="37">
        <f t="shared" si="17"/>
      </c>
      <c r="D141" s="33">
        <f t="shared" si="11"/>
      </c>
      <c r="E141" s="33" t="str">
        <f t="shared" si="12"/>
        <v> </v>
      </c>
      <c r="F141" s="33">
        <f t="shared" si="13"/>
      </c>
      <c r="G141" s="33">
        <f t="shared" si="14"/>
      </c>
      <c r="H141" s="33">
        <f t="shared" si="15"/>
      </c>
      <c r="I141" s="45"/>
      <c r="J141" s="33">
        <f t="shared" si="18"/>
      </c>
      <c r="K141" s="33">
        <f t="shared" si="16"/>
      </c>
      <c r="L141" s="2"/>
      <c r="M141" s="2"/>
      <c r="N141" s="38">
        <f t="shared" si="19"/>
        <v>-100</v>
      </c>
      <c r="O141" s="58">
        <f t="shared" si="20"/>
      </c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</row>
    <row r="142" spans="1:129" s="43" customFormat="1" ht="12.75">
      <c r="A142" s="2"/>
      <c r="B142" s="36">
        <f t="shared" si="21"/>
      </c>
      <c r="C142" s="37">
        <f t="shared" si="17"/>
      </c>
      <c r="D142" s="33">
        <f t="shared" si="11"/>
      </c>
      <c r="E142" s="33" t="str">
        <f t="shared" si="12"/>
        <v> </v>
      </c>
      <c r="F142" s="33">
        <f t="shared" si="13"/>
      </c>
      <c r="G142" s="33">
        <f t="shared" si="14"/>
      </c>
      <c r="H142" s="33">
        <f t="shared" si="15"/>
      </c>
      <c r="I142" s="45"/>
      <c r="J142" s="33">
        <f t="shared" si="18"/>
      </c>
      <c r="K142" s="33">
        <f t="shared" si="16"/>
      </c>
      <c r="L142" s="2"/>
      <c r="M142" s="2"/>
      <c r="N142" s="38">
        <f t="shared" si="19"/>
        <v>-101</v>
      </c>
      <c r="O142" s="58">
        <f t="shared" si="20"/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</row>
    <row r="143" spans="1:129" s="43" customFormat="1" ht="12.75">
      <c r="A143" s="2"/>
      <c r="B143" s="36">
        <f t="shared" si="21"/>
      </c>
      <c r="C143" s="37">
        <f t="shared" si="17"/>
      </c>
      <c r="D143" s="33">
        <f t="shared" si="11"/>
      </c>
      <c r="E143" s="33" t="str">
        <f t="shared" si="12"/>
        <v> </v>
      </c>
      <c r="F143" s="33">
        <f t="shared" si="13"/>
      </c>
      <c r="G143" s="33">
        <f t="shared" si="14"/>
      </c>
      <c r="H143" s="33">
        <f t="shared" si="15"/>
      </c>
      <c r="I143" s="45"/>
      <c r="J143" s="33">
        <f t="shared" si="18"/>
      </c>
      <c r="K143" s="33">
        <f t="shared" si="16"/>
      </c>
      <c r="L143" s="2"/>
      <c r="M143" s="2"/>
      <c r="N143" s="38">
        <f t="shared" si="19"/>
        <v>-102</v>
      </c>
      <c r="O143" s="58">
        <f t="shared" si="20"/>
      </c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</row>
    <row r="144" spans="1:129" s="43" customFormat="1" ht="12.75">
      <c r="A144" s="2"/>
      <c r="B144" s="36">
        <f t="shared" si="21"/>
      </c>
      <c r="C144" s="37">
        <f t="shared" si="17"/>
      </c>
      <c r="D144" s="33">
        <f t="shared" si="11"/>
      </c>
      <c r="E144" s="33" t="str">
        <f t="shared" si="12"/>
        <v> </v>
      </c>
      <c r="F144" s="33">
        <f t="shared" si="13"/>
      </c>
      <c r="G144" s="33">
        <f t="shared" si="14"/>
      </c>
      <c r="H144" s="33">
        <f t="shared" si="15"/>
      </c>
      <c r="I144" s="45"/>
      <c r="J144" s="33">
        <f t="shared" si="18"/>
      </c>
      <c r="K144" s="33">
        <f t="shared" si="16"/>
      </c>
      <c r="L144" s="2"/>
      <c r="M144" s="2"/>
      <c r="N144" s="38">
        <f t="shared" si="19"/>
        <v>-103</v>
      </c>
      <c r="O144" s="58">
        <f t="shared" si="20"/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</row>
    <row r="145" spans="2:15" s="2" customFormat="1" ht="12.75">
      <c r="B145" s="36">
        <f t="shared" si="21"/>
      </c>
      <c r="C145" s="37">
        <f t="shared" si="17"/>
      </c>
      <c r="D145" s="33">
        <f t="shared" si="11"/>
      </c>
      <c r="E145" s="33" t="str">
        <f t="shared" si="12"/>
        <v> </v>
      </c>
      <c r="F145" s="33">
        <f t="shared" si="13"/>
      </c>
      <c r="G145" s="33">
        <f t="shared" si="14"/>
      </c>
      <c r="H145" s="33">
        <f t="shared" si="15"/>
      </c>
      <c r="I145" s="45"/>
      <c r="J145" s="33">
        <f t="shared" si="18"/>
      </c>
      <c r="K145" s="33">
        <f t="shared" si="16"/>
      </c>
      <c r="N145" s="38">
        <f t="shared" si="19"/>
        <v>-104</v>
      </c>
      <c r="O145" s="58">
        <f t="shared" si="20"/>
      </c>
    </row>
    <row r="146" spans="2:15" s="2" customFormat="1" ht="12.75">
      <c r="B146" s="36">
        <f t="shared" si="21"/>
      </c>
      <c r="C146" s="37">
        <f t="shared" si="17"/>
      </c>
      <c r="D146" s="33">
        <f t="shared" si="11"/>
      </c>
      <c r="E146" s="33" t="str">
        <f t="shared" si="12"/>
        <v> </v>
      </c>
      <c r="F146" s="33">
        <f t="shared" si="13"/>
      </c>
      <c r="G146" s="33">
        <f t="shared" si="14"/>
      </c>
      <c r="H146" s="33">
        <f t="shared" si="15"/>
      </c>
      <c r="I146" s="45"/>
      <c r="J146" s="33">
        <f t="shared" si="18"/>
      </c>
      <c r="K146" s="33">
        <f t="shared" si="16"/>
      </c>
      <c r="N146" s="38">
        <f t="shared" si="19"/>
        <v>-105</v>
      </c>
      <c r="O146" s="58">
        <f t="shared" si="20"/>
      </c>
    </row>
    <row r="147" spans="2:15" s="2" customFormat="1" ht="12.75">
      <c r="B147" s="36">
        <f t="shared" si="21"/>
      </c>
      <c r="C147" s="37">
        <f t="shared" si="17"/>
      </c>
      <c r="D147" s="33">
        <f t="shared" si="11"/>
      </c>
      <c r="E147" s="33" t="str">
        <f t="shared" si="12"/>
        <v> </v>
      </c>
      <c r="F147" s="33">
        <f t="shared" si="13"/>
      </c>
      <c r="G147" s="33">
        <f t="shared" si="14"/>
      </c>
      <c r="H147" s="33">
        <f t="shared" si="15"/>
      </c>
      <c r="I147" s="45"/>
      <c r="J147" s="33">
        <f t="shared" si="18"/>
      </c>
      <c r="K147" s="33">
        <f t="shared" si="16"/>
      </c>
      <c r="N147" s="38">
        <f t="shared" si="19"/>
        <v>-106</v>
      </c>
      <c r="O147" s="58">
        <f t="shared" si="20"/>
      </c>
    </row>
    <row r="148" spans="2:15" s="2" customFormat="1" ht="12.75">
      <c r="B148" s="36">
        <f t="shared" si="21"/>
      </c>
      <c r="C148" s="37">
        <f t="shared" si="17"/>
      </c>
      <c r="D148" s="33">
        <f t="shared" si="11"/>
      </c>
      <c r="E148" s="33" t="str">
        <f t="shared" si="12"/>
        <v> </v>
      </c>
      <c r="F148" s="33">
        <f t="shared" si="13"/>
      </c>
      <c r="G148" s="33">
        <f t="shared" si="14"/>
      </c>
      <c r="H148" s="33">
        <f t="shared" si="15"/>
      </c>
      <c r="I148" s="45"/>
      <c r="J148" s="33">
        <f t="shared" si="18"/>
      </c>
      <c r="K148" s="33">
        <f t="shared" si="16"/>
      </c>
      <c r="N148" s="38">
        <f t="shared" si="19"/>
        <v>-107</v>
      </c>
      <c r="O148" s="58">
        <f t="shared" si="20"/>
      </c>
    </row>
    <row r="149" spans="2:15" s="2" customFormat="1" ht="12.75">
      <c r="B149" s="36">
        <f t="shared" si="21"/>
      </c>
      <c r="C149" s="37">
        <f t="shared" si="17"/>
      </c>
      <c r="D149" s="33">
        <f t="shared" si="11"/>
      </c>
      <c r="E149" s="33" t="str">
        <f t="shared" si="12"/>
        <v> </v>
      </c>
      <c r="F149" s="33">
        <f t="shared" si="13"/>
      </c>
      <c r="G149" s="33">
        <f t="shared" si="14"/>
      </c>
      <c r="H149" s="33">
        <f t="shared" si="15"/>
      </c>
      <c r="I149" s="45"/>
      <c r="J149" s="33">
        <f t="shared" si="18"/>
      </c>
      <c r="K149" s="33">
        <f t="shared" si="16"/>
      </c>
      <c r="N149" s="38">
        <f t="shared" si="19"/>
        <v>-108</v>
      </c>
      <c r="O149" s="58">
        <f t="shared" si="20"/>
      </c>
    </row>
    <row r="150" spans="2:15" s="2" customFormat="1" ht="12.75">
      <c r="B150" s="36">
        <f t="shared" si="21"/>
      </c>
      <c r="C150" s="37">
        <f t="shared" si="17"/>
      </c>
      <c r="D150" s="33">
        <f t="shared" si="11"/>
      </c>
      <c r="E150" s="33" t="str">
        <f t="shared" si="12"/>
        <v> </v>
      </c>
      <c r="F150" s="33">
        <f t="shared" si="13"/>
      </c>
      <c r="G150" s="33">
        <f t="shared" si="14"/>
      </c>
      <c r="H150" s="33">
        <f t="shared" si="15"/>
      </c>
      <c r="I150" s="45"/>
      <c r="J150" s="33">
        <f t="shared" si="18"/>
      </c>
      <c r="K150" s="33">
        <f t="shared" si="16"/>
      </c>
      <c r="N150" s="38">
        <f t="shared" si="19"/>
        <v>-109</v>
      </c>
      <c r="O150" s="58">
        <f t="shared" si="20"/>
      </c>
    </row>
    <row r="151" spans="2:15" s="2" customFormat="1" ht="12.75">
      <c r="B151" s="36">
        <f t="shared" si="21"/>
      </c>
      <c r="C151" s="37">
        <f t="shared" si="17"/>
      </c>
      <c r="D151" s="33">
        <f t="shared" si="11"/>
      </c>
      <c r="E151" s="33" t="str">
        <f t="shared" si="12"/>
        <v> </v>
      </c>
      <c r="F151" s="33">
        <f t="shared" si="13"/>
      </c>
      <c r="G151" s="33">
        <f t="shared" si="14"/>
      </c>
      <c r="H151" s="33">
        <f t="shared" si="15"/>
      </c>
      <c r="I151" s="45"/>
      <c r="J151" s="33">
        <f t="shared" si="18"/>
      </c>
      <c r="K151" s="33">
        <f t="shared" si="16"/>
      </c>
      <c r="N151" s="38">
        <f t="shared" si="19"/>
        <v>-110</v>
      </c>
      <c r="O151" s="58">
        <f t="shared" si="20"/>
      </c>
    </row>
    <row r="152" spans="2:15" s="2" customFormat="1" ht="12.75">
      <c r="B152" s="36">
        <f t="shared" si="21"/>
      </c>
      <c r="C152" s="37">
        <f t="shared" si="17"/>
      </c>
      <c r="D152" s="33">
        <f t="shared" si="11"/>
      </c>
      <c r="E152" s="33" t="str">
        <f t="shared" si="12"/>
        <v> </v>
      </c>
      <c r="F152" s="33">
        <f t="shared" si="13"/>
      </c>
      <c r="G152" s="33">
        <f t="shared" si="14"/>
      </c>
      <c r="H152" s="33">
        <f t="shared" si="15"/>
      </c>
      <c r="I152" s="45"/>
      <c r="J152" s="33">
        <f t="shared" si="18"/>
      </c>
      <c r="K152" s="33">
        <f t="shared" si="16"/>
      </c>
      <c r="N152" s="38">
        <f t="shared" si="19"/>
        <v>-111</v>
      </c>
      <c r="O152" s="58">
        <f t="shared" si="20"/>
      </c>
    </row>
    <row r="153" spans="2:15" s="2" customFormat="1" ht="12.75">
      <c r="B153" s="36">
        <f t="shared" si="21"/>
      </c>
      <c r="C153" s="37">
        <f t="shared" si="17"/>
      </c>
      <c r="D153" s="33">
        <f t="shared" si="11"/>
      </c>
      <c r="E153" s="33" t="str">
        <f t="shared" si="12"/>
        <v> </v>
      </c>
      <c r="F153" s="33">
        <f t="shared" si="13"/>
      </c>
      <c r="G153" s="33">
        <f t="shared" si="14"/>
      </c>
      <c r="H153" s="33">
        <f t="shared" si="15"/>
      </c>
      <c r="I153" s="45"/>
      <c r="J153" s="33">
        <f t="shared" si="18"/>
      </c>
      <c r="K153" s="33">
        <f t="shared" si="16"/>
      </c>
      <c r="N153" s="38">
        <f t="shared" si="19"/>
        <v>-112</v>
      </c>
      <c r="O153" s="58">
        <f t="shared" si="20"/>
      </c>
    </row>
    <row r="154" spans="2:15" s="2" customFormat="1" ht="12.75">
      <c r="B154" s="36">
        <f t="shared" si="21"/>
      </c>
      <c r="C154" s="37">
        <f t="shared" si="17"/>
      </c>
      <c r="D154" s="33">
        <f aca="true" t="shared" si="22" ref="D154:D217">IF(N154&gt;=0,H153,"")</f>
      </c>
      <c r="E154" s="33" t="str">
        <f aca="true" t="shared" si="23" ref="E154:E217">IF(N154&gt;=0,D154*$E$18," ")</f>
        <v> </v>
      </c>
      <c r="F154" s="33">
        <f aca="true" t="shared" si="24" ref="F154:F217">IF(N154=-1000," ",IF(C154&lt;=$E$16,$E$14-E154,IF(C154="Wykup",$E$15-E154,"")))</f>
      </c>
      <c r="G154" s="33">
        <f aca="true" t="shared" si="25" ref="G154:G217">IF(N154=-1000,"",IF(C154&lt;=$E$16,$E$14,IF(C154="Wykup",$E$15,"")))</f>
      </c>
      <c r="H154" s="33">
        <f aca="true" t="shared" si="26" ref="H154:H217">IF(N154=-1000," ",IF(C154&lt;=$E$16,D154-F154,IF(C154="Wykup",D154-F154,"")))</f>
      </c>
      <c r="I154" s="45"/>
      <c r="J154" s="33">
        <f t="shared" si="18"/>
      </c>
      <c r="K154" s="33">
        <f aca="true" t="shared" si="27" ref="K154:K217">IF(N154&gt;=0,K153-J154,"")</f>
      </c>
      <c r="N154" s="38">
        <f t="shared" si="19"/>
        <v>-113</v>
      </c>
      <c r="O154" s="58">
        <f t="shared" si="20"/>
      </c>
    </row>
    <row r="155" spans="2:15" s="2" customFormat="1" ht="12.75">
      <c r="B155" s="36">
        <f t="shared" si="21"/>
      </c>
      <c r="C155" s="37">
        <f aca="true" t="shared" si="28" ref="C155:C218">IF(N155=-1000,"",IF(N155&lt;0,"",IF(N155&gt;0,C154+1,"Wykup")))</f>
      </c>
      <c r="D155" s="33">
        <f t="shared" si="22"/>
      </c>
      <c r="E155" s="33" t="str">
        <f t="shared" si="23"/>
        <v> </v>
      </c>
      <c r="F155" s="33">
        <f t="shared" si="24"/>
      </c>
      <c r="G155" s="33">
        <f t="shared" si="25"/>
      </c>
      <c r="H155" s="33">
        <f t="shared" si="26"/>
      </c>
      <c r="I155" s="45"/>
      <c r="J155" s="33">
        <f aca="true" t="shared" si="29" ref="J155:J218">IF($H$5&gt;B155,0,IF(N155&gt;=0,$D$25*$E$17/12,""))</f>
      </c>
      <c r="K155" s="33">
        <f t="shared" si="27"/>
      </c>
      <c r="N155" s="38">
        <f aca="true" t="shared" si="30" ref="N155:N218">IF($E$16="",-1000,N154-1)</f>
        <v>-114</v>
      </c>
      <c r="O155" s="58">
        <f aca="true" t="shared" si="31" ref="O155:O218">G155</f>
      </c>
    </row>
    <row r="156" spans="2:15" s="2" customFormat="1" ht="12.75">
      <c r="B156" s="36">
        <f aca="true" t="shared" si="32" ref="B156:B219">IF($H$6="","",IF(N156&gt;=0,B155+31,""))</f>
      </c>
      <c r="C156" s="37">
        <f t="shared" si="28"/>
      </c>
      <c r="D156" s="33">
        <f t="shared" si="22"/>
      </c>
      <c r="E156" s="33" t="str">
        <f t="shared" si="23"/>
        <v> </v>
      </c>
      <c r="F156" s="33">
        <f t="shared" si="24"/>
      </c>
      <c r="G156" s="33">
        <f t="shared" si="25"/>
      </c>
      <c r="H156" s="33">
        <f t="shared" si="26"/>
      </c>
      <c r="I156" s="45"/>
      <c r="J156" s="33">
        <f t="shared" si="29"/>
      </c>
      <c r="K156" s="33">
        <f t="shared" si="27"/>
      </c>
      <c r="N156" s="38">
        <f t="shared" si="30"/>
        <v>-115</v>
      </c>
      <c r="O156" s="58">
        <f t="shared" si="31"/>
      </c>
    </row>
    <row r="157" spans="2:15" s="2" customFormat="1" ht="12.75">
      <c r="B157" s="36">
        <f t="shared" si="32"/>
      </c>
      <c r="C157" s="37">
        <f t="shared" si="28"/>
      </c>
      <c r="D157" s="33">
        <f t="shared" si="22"/>
      </c>
      <c r="E157" s="33" t="str">
        <f t="shared" si="23"/>
        <v> </v>
      </c>
      <c r="F157" s="33">
        <f t="shared" si="24"/>
      </c>
      <c r="G157" s="33">
        <f t="shared" si="25"/>
      </c>
      <c r="H157" s="33">
        <f t="shared" si="26"/>
      </c>
      <c r="I157" s="45"/>
      <c r="J157" s="33">
        <f t="shared" si="29"/>
      </c>
      <c r="K157" s="33">
        <f t="shared" si="27"/>
      </c>
      <c r="N157" s="38">
        <f t="shared" si="30"/>
        <v>-116</v>
      </c>
      <c r="O157" s="58">
        <f t="shared" si="31"/>
      </c>
    </row>
    <row r="158" spans="2:15" s="2" customFormat="1" ht="12.75">
      <c r="B158" s="36">
        <f t="shared" si="32"/>
      </c>
      <c r="C158" s="37">
        <f t="shared" si="28"/>
      </c>
      <c r="D158" s="33">
        <f t="shared" si="22"/>
      </c>
      <c r="E158" s="33" t="str">
        <f t="shared" si="23"/>
        <v> </v>
      </c>
      <c r="F158" s="33">
        <f t="shared" si="24"/>
      </c>
      <c r="G158" s="33">
        <f t="shared" si="25"/>
      </c>
      <c r="H158" s="33">
        <f t="shared" si="26"/>
      </c>
      <c r="I158" s="45"/>
      <c r="J158" s="33">
        <f t="shared" si="29"/>
      </c>
      <c r="K158" s="33">
        <f t="shared" si="27"/>
      </c>
      <c r="N158" s="38">
        <f t="shared" si="30"/>
        <v>-117</v>
      </c>
      <c r="O158" s="58">
        <f t="shared" si="31"/>
      </c>
    </row>
    <row r="159" spans="2:15" s="2" customFormat="1" ht="12.75">
      <c r="B159" s="36">
        <f t="shared" si="32"/>
      </c>
      <c r="C159" s="37">
        <f t="shared" si="28"/>
      </c>
      <c r="D159" s="33">
        <f t="shared" si="22"/>
      </c>
      <c r="E159" s="33" t="str">
        <f t="shared" si="23"/>
        <v> </v>
      </c>
      <c r="F159" s="33">
        <f t="shared" si="24"/>
      </c>
      <c r="G159" s="33">
        <f t="shared" si="25"/>
      </c>
      <c r="H159" s="33">
        <f t="shared" si="26"/>
      </c>
      <c r="I159" s="45"/>
      <c r="J159" s="33">
        <f t="shared" si="29"/>
      </c>
      <c r="K159" s="33">
        <f t="shared" si="27"/>
      </c>
      <c r="N159" s="38">
        <f t="shared" si="30"/>
        <v>-118</v>
      </c>
      <c r="O159" s="58">
        <f t="shared" si="31"/>
      </c>
    </row>
    <row r="160" spans="2:15" s="2" customFormat="1" ht="12.75">
      <c r="B160" s="36">
        <f t="shared" si="32"/>
      </c>
      <c r="C160" s="37">
        <f t="shared" si="28"/>
      </c>
      <c r="D160" s="33">
        <f t="shared" si="22"/>
      </c>
      <c r="E160" s="33" t="str">
        <f t="shared" si="23"/>
        <v> </v>
      </c>
      <c r="F160" s="33">
        <f t="shared" si="24"/>
      </c>
      <c r="G160" s="33">
        <f t="shared" si="25"/>
      </c>
      <c r="H160" s="33">
        <f t="shared" si="26"/>
      </c>
      <c r="I160" s="45"/>
      <c r="J160" s="33">
        <f t="shared" si="29"/>
      </c>
      <c r="K160" s="33">
        <f t="shared" si="27"/>
      </c>
      <c r="N160" s="38">
        <f t="shared" si="30"/>
        <v>-119</v>
      </c>
      <c r="O160" s="58">
        <f t="shared" si="31"/>
      </c>
    </row>
    <row r="161" spans="2:15" s="2" customFormat="1" ht="12.75">
      <c r="B161" s="36">
        <f t="shared" si="32"/>
      </c>
      <c r="C161" s="37">
        <f t="shared" si="28"/>
      </c>
      <c r="D161" s="33">
        <f t="shared" si="22"/>
      </c>
      <c r="E161" s="33" t="str">
        <f t="shared" si="23"/>
        <v> </v>
      </c>
      <c r="F161" s="33">
        <f t="shared" si="24"/>
      </c>
      <c r="G161" s="33">
        <f t="shared" si="25"/>
      </c>
      <c r="H161" s="33">
        <f t="shared" si="26"/>
      </c>
      <c r="I161" s="45"/>
      <c r="J161" s="33">
        <f t="shared" si="29"/>
      </c>
      <c r="K161" s="33">
        <f t="shared" si="27"/>
      </c>
      <c r="N161" s="38">
        <f t="shared" si="30"/>
        <v>-120</v>
      </c>
      <c r="O161" s="58">
        <f t="shared" si="31"/>
      </c>
    </row>
    <row r="162" spans="2:15" s="2" customFormat="1" ht="12.75">
      <c r="B162" s="36">
        <f t="shared" si="32"/>
      </c>
      <c r="C162" s="37">
        <f t="shared" si="28"/>
      </c>
      <c r="D162" s="33">
        <f t="shared" si="22"/>
      </c>
      <c r="E162" s="33" t="str">
        <f t="shared" si="23"/>
        <v> </v>
      </c>
      <c r="F162" s="33">
        <f t="shared" si="24"/>
      </c>
      <c r="G162" s="33">
        <f t="shared" si="25"/>
      </c>
      <c r="H162" s="33">
        <f t="shared" si="26"/>
      </c>
      <c r="I162" s="45"/>
      <c r="J162" s="33">
        <f t="shared" si="29"/>
      </c>
      <c r="K162" s="33">
        <f t="shared" si="27"/>
      </c>
      <c r="N162" s="38">
        <f t="shared" si="30"/>
        <v>-121</v>
      </c>
      <c r="O162" s="58">
        <f t="shared" si="31"/>
      </c>
    </row>
    <row r="163" spans="2:15" s="2" customFormat="1" ht="12.75">
      <c r="B163" s="36">
        <f t="shared" si="32"/>
      </c>
      <c r="C163" s="37">
        <f t="shared" si="28"/>
      </c>
      <c r="D163" s="33">
        <f t="shared" si="22"/>
      </c>
      <c r="E163" s="33" t="str">
        <f t="shared" si="23"/>
        <v> </v>
      </c>
      <c r="F163" s="33">
        <f t="shared" si="24"/>
      </c>
      <c r="G163" s="33">
        <f t="shared" si="25"/>
      </c>
      <c r="H163" s="33">
        <f t="shared" si="26"/>
      </c>
      <c r="I163" s="45"/>
      <c r="J163" s="33">
        <f t="shared" si="29"/>
      </c>
      <c r="K163" s="33">
        <f t="shared" si="27"/>
      </c>
      <c r="N163" s="38">
        <f t="shared" si="30"/>
        <v>-122</v>
      </c>
      <c r="O163" s="58">
        <f t="shared" si="31"/>
      </c>
    </row>
    <row r="164" spans="2:15" s="2" customFormat="1" ht="12.75">
      <c r="B164" s="36">
        <f t="shared" si="32"/>
      </c>
      <c r="C164" s="37">
        <f t="shared" si="28"/>
      </c>
      <c r="D164" s="33">
        <f t="shared" si="22"/>
      </c>
      <c r="E164" s="33" t="str">
        <f t="shared" si="23"/>
        <v> </v>
      </c>
      <c r="F164" s="33">
        <f t="shared" si="24"/>
      </c>
      <c r="G164" s="33">
        <f t="shared" si="25"/>
      </c>
      <c r="H164" s="33">
        <f t="shared" si="26"/>
      </c>
      <c r="I164" s="45"/>
      <c r="J164" s="33">
        <f t="shared" si="29"/>
      </c>
      <c r="K164" s="33">
        <f t="shared" si="27"/>
      </c>
      <c r="N164" s="38">
        <f t="shared" si="30"/>
        <v>-123</v>
      </c>
      <c r="O164" s="58">
        <f t="shared" si="31"/>
      </c>
    </row>
    <row r="165" spans="2:15" s="2" customFormat="1" ht="12.75">
      <c r="B165" s="36">
        <f t="shared" si="32"/>
      </c>
      <c r="C165" s="37">
        <f t="shared" si="28"/>
      </c>
      <c r="D165" s="33">
        <f t="shared" si="22"/>
      </c>
      <c r="E165" s="33" t="str">
        <f t="shared" si="23"/>
        <v> </v>
      </c>
      <c r="F165" s="33">
        <f t="shared" si="24"/>
      </c>
      <c r="G165" s="33">
        <f t="shared" si="25"/>
      </c>
      <c r="H165" s="33">
        <f t="shared" si="26"/>
      </c>
      <c r="I165" s="45"/>
      <c r="J165" s="33">
        <f t="shared" si="29"/>
      </c>
      <c r="K165" s="33">
        <f t="shared" si="27"/>
      </c>
      <c r="N165" s="38">
        <f t="shared" si="30"/>
        <v>-124</v>
      </c>
      <c r="O165" s="58">
        <f t="shared" si="31"/>
      </c>
    </row>
    <row r="166" spans="2:15" s="2" customFormat="1" ht="12.75">
      <c r="B166" s="36">
        <f t="shared" si="32"/>
      </c>
      <c r="C166" s="37">
        <f t="shared" si="28"/>
      </c>
      <c r="D166" s="33">
        <f t="shared" si="22"/>
      </c>
      <c r="E166" s="33" t="str">
        <f t="shared" si="23"/>
        <v> </v>
      </c>
      <c r="F166" s="33">
        <f t="shared" si="24"/>
      </c>
      <c r="G166" s="33">
        <f t="shared" si="25"/>
      </c>
      <c r="H166" s="33">
        <f t="shared" si="26"/>
      </c>
      <c r="I166" s="45"/>
      <c r="J166" s="33">
        <f t="shared" si="29"/>
      </c>
      <c r="K166" s="33">
        <f t="shared" si="27"/>
      </c>
      <c r="N166" s="38">
        <f t="shared" si="30"/>
        <v>-125</v>
      </c>
      <c r="O166" s="58">
        <f t="shared" si="31"/>
      </c>
    </row>
    <row r="167" spans="2:15" s="2" customFormat="1" ht="12.75">
      <c r="B167" s="36">
        <f t="shared" si="32"/>
      </c>
      <c r="C167" s="37">
        <f t="shared" si="28"/>
      </c>
      <c r="D167" s="33">
        <f t="shared" si="22"/>
      </c>
      <c r="E167" s="33" t="str">
        <f t="shared" si="23"/>
        <v> </v>
      </c>
      <c r="F167" s="33">
        <f t="shared" si="24"/>
      </c>
      <c r="G167" s="33">
        <f t="shared" si="25"/>
      </c>
      <c r="H167" s="33">
        <f t="shared" si="26"/>
      </c>
      <c r="I167" s="45"/>
      <c r="J167" s="33">
        <f t="shared" si="29"/>
      </c>
      <c r="K167" s="33">
        <f t="shared" si="27"/>
      </c>
      <c r="N167" s="38">
        <f t="shared" si="30"/>
        <v>-126</v>
      </c>
      <c r="O167" s="58">
        <f t="shared" si="31"/>
      </c>
    </row>
    <row r="168" spans="2:15" s="2" customFormat="1" ht="12.75">
      <c r="B168" s="36">
        <f t="shared" si="32"/>
      </c>
      <c r="C168" s="37">
        <f t="shared" si="28"/>
      </c>
      <c r="D168" s="33">
        <f t="shared" si="22"/>
      </c>
      <c r="E168" s="33" t="str">
        <f t="shared" si="23"/>
        <v> </v>
      </c>
      <c r="F168" s="33">
        <f t="shared" si="24"/>
      </c>
      <c r="G168" s="33">
        <f t="shared" si="25"/>
      </c>
      <c r="H168" s="33">
        <f t="shared" si="26"/>
      </c>
      <c r="I168" s="45"/>
      <c r="J168" s="33">
        <f t="shared" si="29"/>
      </c>
      <c r="K168" s="33">
        <f t="shared" si="27"/>
      </c>
      <c r="N168" s="38">
        <f t="shared" si="30"/>
        <v>-127</v>
      </c>
      <c r="O168" s="58">
        <f t="shared" si="31"/>
      </c>
    </row>
    <row r="169" spans="2:15" s="2" customFormat="1" ht="12.75">
      <c r="B169" s="36">
        <f t="shared" si="32"/>
      </c>
      <c r="C169" s="37">
        <f t="shared" si="28"/>
      </c>
      <c r="D169" s="33">
        <f t="shared" si="22"/>
      </c>
      <c r="E169" s="33" t="str">
        <f t="shared" si="23"/>
        <v> </v>
      </c>
      <c r="F169" s="33">
        <f t="shared" si="24"/>
      </c>
      <c r="G169" s="33">
        <f t="shared" si="25"/>
      </c>
      <c r="H169" s="33">
        <f t="shared" si="26"/>
      </c>
      <c r="I169" s="45"/>
      <c r="J169" s="33">
        <f t="shared" si="29"/>
      </c>
      <c r="K169" s="33">
        <f t="shared" si="27"/>
      </c>
      <c r="N169" s="38">
        <f t="shared" si="30"/>
        <v>-128</v>
      </c>
      <c r="O169" s="58">
        <f t="shared" si="31"/>
      </c>
    </row>
    <row r="170" spans="2:15" s="2" customFormat="1" ht="12.75">
      <c r="B170" s="36">
        <f t="shared" si="32"/>
      </c>
      <c r="C170" s="37">
        <f t="shared" si="28"/>
      </c>
      <c r="D170" s="33">
        <f t="shared" si="22"/>
      </c>
      <c r="E170" s="33" t="str">
        <f t="shared" si="23"/>
        <v> </v>
      </c>
      <c r="F170" s="33">
        <f t="shared" si="24"/>
      </c>
      <c r="G170" s="33">
        <f t="shared" si="25"/>
      </c>
      <c r="H170" s="33">
        <f t="shared" si="26"/>
      </c>
      <c r="I170" s="45"/>
      <c r="J170" s="33">
        <f t="shared" si="29"/>
      </c>
      <c r="K170" s="33">
        <f t="shared" si="27"/>
      </c>
      <c r="N170" s="38">
        <f t="shared" si="30"/>
        <v>-129</v>
      </c>
      <c r="O170" s="58">
        <f t="shared" si="31"/>
      </c>
    </row>
    <row r="171" spans="2:15" s="2" customFormat="1" ht="12.75">
      <c r="B171" s="36">
        <f t="shared" si="32"/>
      </c>
      <c r="C171" s="37">
        <f t="shared" si="28"/>
      </c>
      <c r="D171" s="33">
        <f t="shared" si="22"/>
      </c>
      <c r="E171" s="33" t="str">
        <f t="shared" si="23"/>
        <v> </v>
      </c>
      <c r="F171" s="33">
        <f t="shared" si="24"/>
      </c>
      <c r="G171" s="33">
        <f t="shared" si="25"/>
      </c>
      <c r="H171" s="33">
        <f t="shared" si="26"/>
      </c>
      <c r="I171" s="45"/>
      <c r="J171" s="33">
        <f t="shared" si="29"/>
      </c>
      <c r="K171" s="33">
        <f t="shared" si="27"/>
      </c>
      <c r="N171" s="38">
        <f t="shared" si="30"/>
        <v>-130</v>
      </c>
      <c r="O171" s="58">
        <f t="shared" si="31"/>
      </c>
    </row>
    <row r="172" spans="2:15" s="2" customFormat="1" ht="12.75">
      <c r="B172" s="36">
        <f t="shared" si="32"/>
      </c>
      <c r="C172" s="37">
        <f t="shared" si="28"/>
      </c>
      <c r="D172" s="33">
        <f t="shared" si="22"/>
      </c>
      <c r="E172" s="33" t="str">
        <f t="shared" si="23"/>
        <v> </v>
      </c>
      <c r="F172" s="33">
        <f t="shared" si="24"/>
      </c>
      <c r="G172" s="33">
        <f t="shared" si="25"/>
      </c>
      <c r="H172" s="33">
        <f t="shared" si="26"/>
      </c>
      <c r="I172" s="45"/>
      <c r="J172" s="33">
        <f t="shared" si="29"/>
      </c>
      <c r="K172" s="33">
        <f t="shared" si="27"/>
      </c>
      <c r="N172" s="38">
        <f t="shared" si="30"/>
        <v>-131</v>
      </c>
      <c r="O172" s="58">
        <f t="shared" si="31"/>
      </c>
    </row>
    <row r="173" spans="2:15" s="2" customFormat="1" ht="12.75">
      <c r="B173" s="36">
        <f t="shared" si="32"/>
      </c>
      <c r="C173" s="37">
        <f t="shared" si="28"/>
      </c>
      <c r="D173" s="33">
        <f t="shared" si="22"/>
      </c>
      <c r="E173" s="33" t="str">
        <f t="shared" si="23"/>
        <v> </v>
      </c>
      <c r="F173" s="33">
        <f t="shared" si="24"/>
      </c>
      <c r="G173" s="33">
        <f t="shared" si="25"/>
      </c>
      <c r="H173" s="33">
        <f t="shared" si="26"/>
      </c>
      <c r="I173" s="45"/>
      <c r="J173" s="33">
        <f t="shared" si="29"/>
      </c>
      <c r="K173" s="33">
        <f t="shared" si="27"/>
      </c>
      <c r="N173" s="38">
        <f t="shared" si="30"/>
        <v>-132</v>
      </c>
      <c r="O173" s="58">
        <f t="shared" si="31"/>
      </c>
    </row>
    <row r="174" spans="2:15" s="2" customFormat="1" ht="12.75">
      <c r="B174" s="36">
        <f t="shared" si="32"/>
      </c>
      <c r="C174" s="37">
        <f t="shared" si="28"/>
      </c>
      <c r="D174" s="33">
        <f t="shared" si="22"/>
      </c>
      <c r="E174" s="33" t="str">
        <f t="shared" si="23"/>
        <v> </v>
      </c>
      <c r="F174" s="33">
        <f t="shared" si="24"/>
      </c>
      <c r="G174" s="33">
        <f t="shared" si="25"/>
      </c>
      <c r="H174" s="33">
        <f t="shared" si="26"/>
      </c>
      <c r="I174" s="45"/>
      <c r="J174" s="33">
        <f t="shared" si="29"/>
      </c>
      <c r="K174" s="33">
        <f t="shared" si="27"/>
      </c>
      <c r="N174" s="38">
        <f t="shared" si="30"/>
        <v>-133</v>
      </c>
      <c r="O174" s="58">
        <f t="shared" si="31"/>
      </c>
    </row>
    <row r="175" spans="2:15" s="2" customFormat="1" ht="12.75">
      <c r="B175" s="36">
        <f t="shared" si="32"/>
      </c>
      <c r="C175" s="37">
        <f t="shared" si="28"/>
      </c>
      <c r="D175" s="33">
        <f t="shared" si="22"/>
      </c>
      <c r="E175" s="33" t="str">
        <f t="shared" si="23"/>
        <v> </v>
      </c>
      <c r="F175" s="33">
        <f t="shared" si="24"/>
      </c>
      <c r="G175" s="33">
        <f t="shared" si="25"/>
      </c>
      <c r="H175" s="33">
        <f t="shared" si="26"/>
      </c>
      <c r="I175" s="45"/>
      <c r="J175" s="33">
        <f t="shared" si="29"/>
      </c>
      <c r="K175" s="33">
        <f t="shared" si="27"/>
      </c>
      <c r="N175" s="38">
        <f t="shared" si="30"/>
        <v>-134</v>
      </c>
      <c r="O175" s="58">
        <f t="shared" si="31"/>
      </c>
    </row>
    <row r="176" spans="2:15" s="2" customFormat="1" ht="12.75">
      <c r="B176" s="36">
        <f t="shared" si="32"/>
      </c>
      <c r="C176" s="37">
        <f t="shared" si="28"/>
      </c>
      <c r="D176" s="33">
        <f t="shared" si="22"/>
      </c>
      <c r="E176" s="33" t="str">
        <f t="shared" si="23"/>
        <v> </v>
      </c>
      <c r="F176" s="33">
        <f t="shared" si="24"/>
      </c>
      <c r="G176" s="33">
        <f t="shared" si="25"/>
      </c>
      <c r="H176" s="33">
        <f t="shared" si="26"/>
      </c>
      <c r="I176" s="45"/>
      <c r="J176" s="33">
        <f t="shared" si="29"/>
      </c>
      <c r="K176" s="33">
        <f t="shared" si="27"/>
      </c>
      <c r="N176" s="38">
        <f t="shared" si="30"/>
        <v>-135</v>
      </c>
      <c r="O176" s="58">
        <f t="shared" si="31"/>
      </c>
    </row>
    <row r="177" spans="2:15" s="2" customFormat="1" ht="12.75">
      <c r="B177" s="36">
        <f t="shared" si="32"/>
      </c>
      <c r="C177" s="37">
        <f t="shared" si="28"/>
      </c>
      <c r="D177" s="33">
        <f t="shared" si="22"/>
      </c>
      <c r="E177" s="33" t="str">
        <f t="shared" si="23"/>
        <v> </v>
      </c>
      <c r="F177" s="33">
        <f t="shared" si="24"/>
      </c>
      <c r="G177" s="33">
        <f t="shared" si="25"/>
      </c>
      <c r="H177" s="33">
        <f t="shared" si="26"/>
      </c>
      <c r="I177" s="45"/>
      <c r="J177" s="33">
        <f t="shared" si="29"/>
      </c>
      <c r="K177" s="33">
        <f t="shared" si="27"/>
      </c>
      <c r="N177" s="38">
        <f t="shared" si="30"/>
        <v>-136</v>
      </c>
      <c r="O177" s="58">
        <f t="shared" si="31"/>
      </c>
    </row>
    <row r="178" spans="2:15" s="2" customFormat="1" ht="12.75">
      <c r="B178" s="36">
        <f t="shared" si="32"/>
      </c>
      <c r="C178" s="37">
        <f t="shared" si="28"/>
      </c>
      <c r="D178" s="33">
        <f t="shared" si="22"/>
      </c>
      <c r="E178" s="33" t="str">
        <f t="shared" si="23"/>
        <v> </v>
      </c>
      <c r="F178" s="33">
        <f t="shared" si="24"/>
      </c>
      <c r="G178" s="33">
        <f t="shared" si="25"/>
      </c>
      <c r="H178" s="33">
        <f t="shared" si="26"/>
      </c>
      <c r="I178" s="45"/>
      <c r="J178" s="33">
        <f t="shared" si="29"/>
      </c>
      <c r="K178" s="33">
        <f t="shared" si="27"/>
      </c>
      <c r="N178" s="38">
        <f t="shared" si="30"/>
        <v>-137</v>
      </c>
      <c r="O178" s="58">
        <f t="shared" si="31"/>
      </c>
    </row>
    <row r="179" spans="2:15" s="2" customFormat="1" ht="12.75">
      <c r="B179" s="36">
        <f t="shared" si="32"/>
      </c>
      <c r="C179" s="37">
        <f t="shared" si="28"/>
      </c>
      <c r="D179" s="33">
        <f t="shared" si="22"/>
      </c>
      <c r="E179" s="33" t="str">
        <f t="shared" si="23"/>
        <v> </v>
      </c>
      <c r="F179" s="33">
        <f t="shared" si="24"/>
      </c>
      <c r="G179" s="33">
        <f t="shared" si="25"/>
      </c>
      <c r="H179" s="33">
        <f t="shared" si="26"/>
      </c>
      <c r="I179" s="45"/>
      <c r="J179" s="33">
        <f t="shared" si="29"/>
      </c>
      <c r="K179" s="33">
        <f t="shared" si="27"/>
      </c>
      <c r="N179" s="38">
        <f t="shared" si="30"/>
        <v>-138</v>
      </c>
      <c r="O179" s="58">
        <f t="shared" si="31"/>
      </c>
    </row>
    <row r="180" spans="2:15" s="2" customFormat="1" ht="12.75">
      <c r="B180" s="36">
        <f t="shared" si="32"/>
      </c>
      <c r="C180" s="37">
        <f t="shared" si="28"/>
      </c>
      <c r="D180" s="33">
        <f t="shared" si="22"/>
      </c>
      <c r="E180" s="33" t="str">
        <f t="shared" si="23"/>
        <v> </v>
      </c>
      <c r="F180" s="33">
        <f t="shared" si="24"/>
      </c>
      <c r="G180" s="33">
        <f t="shared" si="25"/>
      </c>
      <c r="H180" s="33">
        <f t="shared" si="26"/>
      </c>
      <c r="I180" s="45"/>
      <c r="J180" s="33">
        <f t="shared" si="29"/>
      </c>
      <c r="K180" s="33">
        <f t="shared" si="27"/>
      </c>
      <c r="N180" s="38">
        <f t="shared" si="30"/>
        <v>-139</v>
      </c>
      <c r="O180" s="58">
        <f t="shared" si="31"/>
      </c>
    </row>
    <row r="181" spans="2:15" s="2" customFormat="1" ht="12.75">
      <c r="B181" s="36">
        <f t="shared" si="32"/>
      </c>
      <c r="C181" s="37">
        <f t="shared" si="28"/>
      </c>
      <c r="D181" s="33">
        <f t="shared" si="22"/>
      </c>
      <c r="E181" s="33" t="str">
        <f t="shared" si="23"/>
        <v> </v>
      </c>
      <c r="F181" s="33">
        <f t="shared" si="24"/>
      </c>
      <c r="G181" s="33">
        <f t="shared" si="25"/>
      </c>
      <c r="H181" s="33">
        <f t="shared" si="26"/>
      </c>
      <c r="I181" s="45"/>
      <c r="J181" s="33">
        <f t="shared" si="29"/>
      </c>
      <c r="K181" s="33">
        <f t="shared" si="27"/>
      </c>
      <c r="N181" s="38">
        <f t="shared" si="30"/>
        <v>-140</v>
      </c>
      <c r="O181" s="58">
        <f t="shared" si="31"/>
      </c>
    </row>
    <row r="182" spans="2:15" s="2" customFormat="1" ht="12.75">
      <c r="B182" s="36">
        <f t="shared" si="32"/>
      </c>
      <c r="C182" s="37">
        <f t="shared" si="28"/>
      </c>
      <c r="D182" s="33">
        <f t="shared" si="22"/>
      </c>
      <c r="E182" s="33" t="str">
        <f t="shared" si="23"/>
        <v> </v>
      </c>
      <c r="F182" s="33">
        <f t="shared" si="24"/>
      </c>
      <c r="G182" s="33">
        <f t="shared" si="25"/>
      </c>
      <c r="H182" s="33">
        <f t="shared" si="26"/>
      </c>
      <c r="I182" s="45"/>
      <c r="J182" s="33">
        <f t="shared" si="29"/>
      </c>
      <c r="K182" s="33">
        <f t="shared" si="27"/>
      </c>
      <c r="N182" s="38">
        <f t="shared" si="30"/>
        <v>-141</v>
      </c>
      <c r="O182" s="58">
        <f t="shared" si="31"/>
      </c>
    </row>
    <row r="183" spans="2:15" s="2" customFormat="1" ht="12.75">
      <c r="B183" s="36">
        <f t="shared" si="32"/>
      </c>
      <c r="C183" s="37">
        <f t="shared" si="28"/>
      </c>
      <c r="D183" s="33">
        <f t="shared" si="22"/>
      </c>
      <c r="E183" s="33" t="str">
        <f t="shared" si="23"/>
        <v> </v>
      </c>
      <c r="F183" s="33">
        <f t="shared" si="24"/>
      </c>
      <c r="G183" s="33">
        <f t="shared" si="25"/>
      </c>
      <c r="H183" s="33">
        <f t="shared" si="26"/>
      </c>
      <c r="I183" s="45"/>
      <c r="J183" s="33">
        <f t="shared" si="29"/>
      </c>
      <c r="K183" s="33">
        <f t="shared" si="27"/>
      </c>
      <c r="N183" s="38">
        <f t="shared" si="30"/>
        <v>-142</v>
      </c>
      <c r="O183" s="58">
        <f t="shared" si="31"/>
      </c>
    </row>
    <row r="184" spans="2:15" s="2" customFormat="1" ht="12.75">
      <c r="B184" s="36">
        <f t="shared" si="32"/>
      </c>
      <c r="C184" s="37">
        <f t="shared" si="28"/>
      </c>
      <c r="D184" s="33">
        <f t="shared" si="22"/>
      </c>
      <c r="E184" s="33" t="str">
        <f t="shared" si="23"/>
        <v> </v>
      </c>
      <c r="F184" s="33">
        <f t="shared" si="24"/>
      </c>
      <c r="G184" s="33">
        <f t="shared" si="25"/>
      </c>
      <c r="H184" s="33">
        <f t="shared" si="26"/>
      </c>
      <c r="I184" s="45"/>
      <c r="J184" s="33">
        <f t="shared" si="29"/>
      </c>
      <c r="K184" s="33">
        <f t="shared" si="27"/>
      </c>
      <c r="N184" s="38">
        <f t="shared" si="30"/>
        <v>-143</v>
      </c>
      <c r="O184" s="58">
        <f t="shared" si="31"/>
      </c>
    </row>
    <row r="185" spans="2:15" s="2" customFormat="1" ht="12.75">
      <c r="B185" s="36">
        <f t="shared" si="32"/>
      </c>
      <c r="C185" s="37">
        <f t="shared" si="28"/>
      </c>
      <c r="D185" s="33">
        <f t="shared" si="22"/>
      </c>
      <c r="E185" s="33" t="str">
        <f t="shared" si="23"/>
        <v> </v>
      </c>
      <c r="F185" s="33">
        <f t="shared" si="24"/>
      </c>
      <c r="G185" s="33">
        <f t="shared" si="25"/>
      </c>
      <c r="H185" s="33">
        <f t="shared" si="26"/>
      </c>
      <c r="I185" s="45"/>
      <c r="J185" s="33">
        <f t="shared" si="29"/>
      </c>
      <c r="K185" s="33">
        <f t="shared" si="27"/>
      </c>
      <c r="N185" s="38">
        <f t="shared" si="30"/>
        <v>-144</v>
      </c>
      <c r="O185" s="58">
        <f t="shared" si="31"/>
      </c>
    </row>
    <row r="186" spans="2:15" s="2" customFormat="1" ht="12.75">
      <c r="B186" s="36">
        <f t="shared" si="32"/>
      </c>
      <c r="C186" s="37">
        <f t="shared" si="28"/>
      </c>
      <c r="D186" s="33">
        <f t="shared" si="22"/>
      </c>
      <c r="E186" s="33" t="str">
        <f t="shared" si="23"/>
        <v> </v>
      </c>
      <c r="F186" s="33">
        <f t="shared" si="24"/>
      </c>
      <c r="G186" s="33">
        <f t="shared" si="25"/>
      </c>
      <c r="H186" s="33">
        <f t="shared" si="26"/>
      </c>
      <c r="I186" s="45"/>
      <c r="J186" s="33">
        <f t="shared" si="29"/>
      </c>
      <c r="K186" s="33">
        <f t="shared" si="27"/>
      </c>
      <c r="N186" s="38">
        <f t="shared" si="30"/>
        <v>-145</v>
      </c>
      <c r="O186" s="58">
        <f t="shared" si="31"/>
      </c>
    </row>
    <row r="187" spans="2:15" s="2" customFormat="1" ht="12.75">
      <c r="B187" s="36">
        <f t="shared" si="32"/>
      </c>
      <c r="C187" s="37">
        <f t="shared" si="28"/>
      </c>
      <c r="D187" s="33">
        <f t="shared" si="22"/>
      </c>
      <c r="E187" s="33" t="str">
        <f t="shared" si="23"/>
        <v> </v>
      </c>
      <c r="F187" s="33">
        <f t="shared" si="24"/>
      </c>
      <c r="G187" s="33">
        <f t="shared" si="25"/>
      </c>
      <c r="H187" s="33">
        <f t="shared" si="26"/>
      </c>
      <c r="I187" s="45"/>
      <c r="J187" s="33">
        <f t="shared" si="29"/>
      </c>
      <c r="K187" s="33">
        <f t="shared" si="27"/>
      </c>
      <c r="N187" s="38">
        <f t="shared" si="30"/>
        <v>-146</v>
      </c>
      <c r="O187" s="58">
        <f t="shared" si="31"/>
      </c>
    </row>
    <row r="188" spans="2:15" s="2" customFormat="1" ht="12.75">
      <c r="B188" s="36">
        <f t="shared" si="32"/>
      </c>
      <c r="C188" s="37">
        <f t="shared" si="28"/>
      </c>
      <c r="D188" s="33">
        <f t="shared" si="22"/>
      </c>
      <c r="E188" s="33" t="str">
        <f t="shared" si="23"/>
        <v> </v>
      </c>
      <c r="F188" s="33">
        <f t="shared" si="24"/>
      </c>
      <c r="G188" s="33">
        <f t="shared" si="25"/>
      </c>
      <c r="H188" s="33">
        <f t="shared" si="26"/>
      </c>
      <c r="I188" s="45"/>
      <c r="J188" s="33">
        <f t="shared" si="29"/>
      </c>
      <c r="K188" s="33">
        <f t="shared" si="27"/>
      </c>
      <c r="N188" s="38">
        <f t="shared" si="30"/>
        <v>-147</v>
      </c>
      <c r="O188" s="58">
        <f t="shared" si="31"/>
      </c>
    </row>
    <row r="189" spans="2:15" s="2" customFormat="1" ht="12.75">
      <c r="B189" s="36">
        <f t="shared" si="32"/>
      </c>
      <c r="C189" s="37">
        <f t="shared" si="28"/>
      </c>
      <c r="D189" s="33">
        <f t="shared" si="22"/>
      </c>
      <c r="E189" s="33" t="str">
        <f t="shared" si="23"/>
        <v> </v>
      </c>
      <c r="F189" s="33">
        <f t="shared" si="24"/>
      </c>
      <c r="G189" s="33">
        <f t="shared" si="25"/>
      </c>
      <c r="H189" s="33">
        <f t="shared" si="26"/>
      </c>
      <c r="I189" s="45"/>
      <c r="J189" s="33">
        <f t="shared" si="29"/>
      </c>
      <c r="K189" s="33">
        <f t="shared" si="27"/>
      </c>
      <c r="N189" s="38">
        <f t="shared" si="30"/>
        <v>-148</v>
      </c>
      <c r="O189" s="58">
        <f t="shared" si="31"/>
      </c>
    </row>
    <row r="190" spans="2:15" s="2" customFormat="1" ht="12.75">
      <c r="B190" s="36">
        <f t="shared" si="32"/>
      </c>
      <c r="C190" s="37">
        <f t="shared" si="28"/>
      </c>
      <c r="D190" s="33">
        <f t="shared" si="22"/>
      </c>
      <c r="E190" s="33" t="str">
        <f t="shared" si="23"/>
        <v> </v>
      </c>
      <c r="F190" s="33">
        <f t="shared" si="24"/>
      </c>
      <c r="G190" s="33">
        <f t="shared" si="25"/>
      </c>
      <c r="H190" s="33">
        <f t="shared" si="26"/>
      </c>
      <c r="I190" s="45"/>
      <c r="J190" s="33">
        <f t="shared" si="29"/>
      </c>
      <c r="K190" s="33">
        <f t="shared" si="27"/>
      </c>
      <c r="N190" s="38">
        <f t="shared" si="30"/>
        <v>-149</v>
      </c>
      <c r="O190" s="58">
        <f t="shared" si="31"/>
      </c>
    </row>
    <row r="191" spans="2:15" s="2" customFormat="1" ht="12.75">
      <c r="B191" s="36">
        <f t="shared" si="32"/>
      </c>
      <c r="C191" s="37">
        <f t="shared" si="28"/>
      </c>
      <c r="D191" s="33">
        <f t="shared" si="22"/>
      </c>
      <c r="E191" s="33" t="str">
        <f t="shared" si="23"/>
        <v> </v>
      </c>
      <c r="F191" s="33">
        <f t="shared" si="24"/>
      </c>
      <c r="G191" s="33">
        <f t="shared" si="25"/>
      </c>
      <c r="H191" s="33">
        <f t="shared" si="26"/>
      </c>
      <c r="I191" s="45"/>
      <c r="J191" s="33">
        <f t="shared" si="29"/>
      </c>
      <c r="K191" s="33">
        <f t="shared" si="27"/>
      </c>
      <c r="N191" s="38">
        <f t="shared" si="30"/>
        <v>-150</v>
      </c>
      <c r="O191" s="58">
        <f t="shared" si="31"/>
      </c>
    </row>
    <row r="192" spans="2:15" s="2" customFormat="1" ht="12.75">
      <c r="B192" s="36">
        <f t="shared" si="32"/>
      </c>
      <c r="C192" s="37">
        <f t="shared" si="28"/>
      </c>
      <c r="D192" s="33">
        <f t="shared" si="22"/>
      </c>
      <c r="E192" s="33" t="str">
        <f t="shared" si="23"/>
        <v> </v>
      </c>
      <c r="F192" s="33">
        <f t="shared" si="24"/>
      </c>
      <c r="G192" s="33">
        <f t="shared" si="25"/>
      </c>
      <c r="H192" s="33">
        <f t="shared" si="26"/>
      </c>
      <c r="I192" s="45"/>
      <c r="J192" s="33">
        <f t="shared" si="29"/>
      </c>
      <c r="K192" s="33">
        <f t="shared" si="27"/>
      </c>
      <c r="N192" s="38">
        <f t="shared" si="30"/>
        <v>-151</v>
      </c>
      <c r="O192" s="58">
        <f t="shared" si="31"/>
      </c>
    </row>
    <row r="193" spans="2:15" s="2" customFormat="1" ht="12.75">
      <c r="B193" s="36">
        <f t="shared" si="32"/>
      </c>
      <c r="C193" s="37">
        <f t="shared" si="28"/>
      </c>
      <c r="D193" s="33">
        <f t="shared" si="22"/>
      </c>
      <c r="E193" s="33" t="str">
        <f t="shared" si="23"/>
        <v> </v>
      </c>
      <c r="F193" s="33">
        <f t="shared" si="24"/>
      </c>
      <c r="G193" s="33">
        <f t="shared" si="25"/>
      </c>
      <c r="H193" s="33">
        <f t="shared" si="26"/>
      </c>
      <c r="I193" s="45"/>
      <c r="J193" s="33">
        <f t="shared" si="29"/>
      </c>
      <c r="K193" s="33">
        <f t="shared" si="27"/>
      </c>
      <c r="N193" s="38">
        <f t="shared" si="30"/>
        <v>-152</v>
      </c>
      <c r="O193" s="58">
        <f t="shared" si="31"/>
      </c>
    </row>
    <row r="194" spans="2:15" s="2" customFormat="1" ht="12.75">
      <c r="B194" s="36">
        <f t="shared" si="32"/>
      </c>
      <c r="C194" s="37">
        <f t="shared" si="28"/>
      </c>
      <c r="D194" s="33">
        <f t="shared" si="22"/>
      </c>
      <c r="E194" s="33" t="str">
        <f t="shared" si="23"/>
        <v> </v>
      </c>
      <c r="F194" s="33">
        <f t="shared" si="24"/>
      </c>
      <c r="G194" s="33">
        <f t="shared" si="25"/>
      </c>
      <c r="H194" s="33">
        <f t="shared" si="26"/>
      </c>
      <c r="I194" s="45"/>
      <c r="J194" s="33">
        <f t="shared" si="29"/>
      </c>
      <c r="K194" s="33">
        <f t="shared" si="27"/>
      </c>
      <c r="N194" s="38">
        <f t="shared" si="30"/>
        <v>-153</v>
      </c>
      <c r="O194" s="58">
        <f t="shared" si="31"/>
      </c>
    </row>
    <row r="195" spans="2:15" s="2" customFormat="1" ht="12.75">
      <c r="B195" s="36">
        <f t="shared" si="32"/>
      </c>
      <c r="C195" s="37">
        <f t="shared" si="28"/>
      </c>
      <c r="D195" s="33">
        <f t="shared" si="22"/>
      </c>
      <c r="E195" s="33" t="str">
        <f t="shared" si="23"/>
        <v> </v>
      </c>
      <c r="F195" s="33">
        <f t="shared" si="24"/>
      </c>
      <c r="G195" s="33">
        <f t="shared" si="25"/>
      </c>
      <c r="H195" s="33">
        <f t="shared" si="26"/>
      </c>
      <c r="I195" s="45"/>
      <c r="J195" s="33">
        <f t="shared" si="29"/>
      </c>
      <c r="K195" s="33">
        <f t="shared" si="27"/>
      </c>
      <c r="N195" s="38">
        <f t="shared" si="30"/>
        <v>-154</v>
      </c>
      <c r="O195" s="58">
        <f t="shared" si="31"/>
      </c>
    </row>
    <row r="196" spans="2:15" s="2" customFormat="1" ht="12.75">
      <c r="B196" s="36">
        <f t="shared" si="32"/>
      </c>
      <c r="C196" s="37">
        <f t="shared" si="28"/>
      </c>
      <c r="D196" s="33">
        <f t="shared" si="22"/>
      </c>
      <c r="E196" s="33" t="str">
        <f t="shared" si="23"/>
        <v> </v>
      </c>
      <c r="F196" s="33">
        <f t="shared" si="24"/>
      </c>
      <c r="G196" s="33">
        <f t="shared" si="25"/>
      </c>
      <c r="H196" s="33">
        <f t="shared" si="26"/>
      </c>
      <c r="I196" s="45"/>
      <c r="J196" s="33">
        <f t="shared" si="29"/>
      </c>
      <c r="K196" s="33">
        <f t="shared" si="27"/>
      </c>
      <c r="N196" s="38">
        <f t="shared" si="30"/>
        <v>-155</v>
      </c>
      <c r="O196" s="58">
        <f t="shared" si="31"/>
      </c>
    </row>
    <row r="197" spans="2:15" s="2" customFormat="1" ht="12.75">
      <c r="B197" s="36">
        <f t="shared" si="32"/>
      </c>
      <c r="C197" s="37">
        <f t="shared" si="28"/>
      </c>
      <c r="D197" s="33">
        <f t="shared" si="22"/>
      </c>
      <c r="E197" s="33" t="str">
        <f t="shared" si="23"/>
        <v> </v>
      </c>
      <c r="F197" s="33">
        <f t="shared" si="24"/>
      </c>
      <c r="G197" s="33">
        <f t="shared" si="25"/>
      </c>
      <c r="H197" s="33">
        <f t="shared" si="26"/>
      </c>
      <c r="I197" s="45"/>
      <c r="J197" s="33">
        <f t="shared" si="29"/>
      </c>
      <c r="K197" s="33">
        <f t="shared" si="27"/>
      </c>
      <c r="N197" s="38">
        <f t="shared" si="30"/>
        <v>-156</v>
      </c>
      <c r="O197" s="58">
        <f t="shared" si="31"/>
      </c>
    </row>
    <row r="198" spans="2:15" s="2" customFormat="1" ht="12.75">
      <c r="B198" s="36">
        <f t="shared" si="32"/>
      </c>
      <c r="C198" s="37">
        <f t="shared" si="28"/>
      </c>
      <c r="D198" s="33">
        <f t="shared" si="22"/>
      </c>
      <c r="E198" s="33" t="str">
        <f t="shared" si="23"/>
        <v> </v>
      </c>
      <c r="F198" s="33">
        <f t="shared" si="24"/>
      </c>
      <c r="G198" s="33">
        <f t="shared" si="25"/>
      </c>
      <c r="H198" s="33">
        <f t="shared" si="26"/>
      </c>
      <c r="I198" s="45"/>
      <c r="J198" s="33">
        <f t="shared" si="29"/>
      </c>
      <c r="K198" s="33">
        <f t="shared" si="27"/>
      </c>
      <c r="N198" s="38">
        <f t="shared" si="30"/>
        <v>-157</v>
      </c>
      <c r="O198" s="58">
        <f t="shared" si="31"/>
      </c>
    </row>
    <row r="199" spans="2:15" s="2" customFormat="1" ht="12.75">
      <c r="B199" s="36">
        <f t="shared" si="32"/>
      </c>
      <c r="C199" s="37">
        <f t="shared" si="28"/>
      </c>
      <c r="D199" s="33">
        <f t="shared" si="22"/>
      </c>
      <c r="E199" s="33" t="str">
        <f t="shared" si="23"/>
        <v> </v>
      </c>
      <c r="F199" s="33">
        <f t="shared" si="24"/>
      </c>
      <c r="G199" s="33">
        <f t="shared" si="25"/>
      </c>
      <c r="H199" s="33">
        <f t="shared" si="26"/>
      </c>
      <c r="I199" s="45"/>
      <c r="J199" s="33">
        <f t="shared" si="29"/>
      </c>
      <c r="K199" s="33">
        <f t="shared" si="27"/>
      </c>
      <c r="N199" s="38">
        <f t="shared" si="30"/>
        <v>-158</v>
      </c>
      <c r="O199" s="58">
        <f t="shared" si="31"/>
      </c>
    </row>
    <row r="200" spans="2:15" s="2" customFormat="1" ht="12.75">
      <c r="B200" s="36">
        <f t="shared" si="32"/>
      </c>
      <c r="C200" s="37">
        <f t="shared" si="28"/>
      </c>
      <c r="D200" s="33">
        <f t="shared" si="22"/>
      </c>
      <c r="E200" s="33" t="str">
        <f t="shared" si="23"/>
        <v> </v>
      </c>
      <c r="F200" s="33">
        <f t="shared" si="24"/>
      </c>
      <c r="G200" s="33">
        <f t="shared" si="25"/>
      </c>
      <c r="H200" s="33">
        <f t="shared" si="26"/>
      </c>
      <c r="I200" s="45"/>
      <c r="J200" s="33">
        <f t="shared" si="29"/>
      </c>
      <c r="K200" s="33">
        <f t="shared" si="27"/>
      </c>
      <c r="N200" s="38">
        <f t="shared" si="30"/>
        <v>-159</v>
      </c>
      <c r="O200" s="58">
        <f t="shared" si="31"/>
      </c>
    </row>
    <row r="201" spans="2:15" s="2" customFormat="1" ht="12.75">
      <c r="B201" s="36">
        <f t="shared" si="32"/>
      </c>
      <c r="C201" s="37">
        <f t="shared" si="28"/>
      </c>
      <c r="D201" s="33">
        <f t="shared" si="22"/>
      </c>
      <c r="E201" s="33" t="str">
        <f t="shared" si="23"/>
        <v> </v>
      </c>
      <c r="F201" s="33">
        <f t="shared" si="24"/>
      </c>
      <c r="G201" s="33">
        <f t="shared" si="25"/>
      </c>
      <c r="H201" s="33">
        <f t="shared" si="26"/>
      </c>
      <c r="I201" s="45"/>
      <c r="J201" s="33">
        <f t="shared" si="29"/>
      </c>
      <c r="K201" s="33">
        <f t="shared" si="27"/>
      </c>
      <c r="N201" s="38">
        <f t="shared" si="30"/>
        <v>-160</v>
      </c>
      <c r="O201" s="58">
        <f t="shared" si="31"/>
      </c>
    </row>
    <row r="202" spans="2:15" s="2" customFormat="1" ht="12.75">
      <c r="B202" s="36">
        <f t="shared" si="32"/>
      </c>
      <c r="C202" s="37">
        <f t="shared" si="28"/>
      </c>
      <c r="D202" s="33">
        <f t="shared" si="22"/>
      </c>
      <c r="E202" s="33" t="str">
        <f t="shared" si="23"/>
        <v> </v>
      </c>
      <c r="F202" s="33">
        <f t="shared" si="24"/>
      </c>
      <c r="G202" s="33">
        <f t="shared" si="25"/>
      </c>
      <c r="H202" s="33">
        <f t="shared" si="26"/>
      </c>
      <c r="I202" s="45"/>
      <c r="J202" s="33">
        <f t="shared" si="29"/>
      </c>
      <c r="K202" s="33">
        <f t="shared" si="27"/>
      </c>
      <c r="N202" s="38">
        <f t="shared" si="30"/>
        <v>-161</v>
      </c>
      <c r="O202" s="58">
        <f t="shared" si="31"/>
      </c>
    </row>
    <row r="203" spans="2:15" s="2" customFormat="1" ht="12.75">
      <c r="B203" s="36">
        <f t="shared" si="32"/>
      </c>
      <c r="C203" s="37">
        <f t="shared" si="28"/>
      </c>
      <c r="D203" s="33">
        <f t="shared" si="22"/>
      </c>
      <c r="E203" s="33" t="str">
        <f t="shared" si="23"/>
        <v> </v>
      </c>
      <c r="F203" s="33">
        <f t="shared" si="24"/>
      </c>
      <c r="G203" s="33">
        <f t="shared" si="25"/>
      </c>
      <c r="H203" s="33">
        <f t="shared" si="26"/>
      </c>
      <c r="I203" s="45"/>
      <c r="J203" s="33">
        <f t="shared" si="29"/>
      </c>
      <c r="K203" s="33">
        <f t="shared" si="27"/>
      </c>
      <c r="N203" s="38">
        <f t="shared" si="30"/>
        <v>-162</v>
      </c>
      <c r="O203" s="58">
        <f t="shared" si="31"/>
      </c>
    </row>
    <row r="204" spans="2:15" s="2" customFormat="1" ht="12.75">
      <c r="B204" s="36">
        <f t="shared" si="32"/>
      </c>
      <c r="C204" s="37">
        <f t="shared" si="28"/>
      </c>
      <c r="D204" s="33">
        <f t="shared" si="22"/>
      </c>
      <c r="E204" s="33" t="str">
        <f t="shared" si="23"/>
        <v> </v>
      </c>
      <c r="F204" s="33">
        <f t="shared" si="24"/>
      </c>
      <c r="G204" s="33">
        <f t="shared" si="25"/>
      </c>
      <c r="H204" s="33">
        <f t="shared" si="26"/>
      </c>
      <c r="I204" s="45"/>
      <c r="J204" s="33">
        <f t="shared" si="29"/>
      </c>
      <c r="K204" s="33">
        <f t="shared" si="27"/>
      </c>
      <c r="N204" s="38">
        <f t="shared" si="30"/>
        <v>-163</v>
      </c>
      <c r="O204" s="58">
        <f t="shared" si="31"/>
      </c>
    </row>
    <row r="205" spans="2:15" s="2" customFormat="1" ht="12.75">
      <c r="B205" s="36">
        <f t="shared" si="32"/>
      </c>
      <c r="C205" s="37">
        <f t="shared" si="28"/>
      </c>
      <c r="D205" s="33">
        <f t="shared" si="22"/>
      </c>
      <c r="E205" s="33" t="str">
        <f t="shared" si="23"/>
        <v> </v>
      </c>
      <c r="F205" s="33">
        <f t="shared" si="24"/>
      </c>
      <c r="G205" s="33">
        <f t="shared" si="25"/>
      </c>
      <c r="H205" s="33">
        <f t="shared" si="26"/>
      </c>
      <c r="I205" s="45"/>
      <c r="J205" s="33">
        <f t="shared" si="29"/>
      </c>
      <c r="K205" s="33">
        <f t="shared" si="27"/>
      </c>
      <c r="N205" s="38">
        <f t="shared" si="30"/>
        <v>-164</v>
      </c>
      <c r="O205" s="58">
        <f t="shared" si="31"/>
      </c>
    </row>
    <row r="206" spans="2:15" s="2" customFormat="1" ht="12.75">
      <c r="B206" s="36">
        <f t="shared" si="32"/>
      </c>
      <c r="C206" s="37">
        <f t="shared" si="28"/>
      </c>
      <c r="D206" s="33">
        <f t="shared" si="22"/>
      </c>
      <c r="E206" s="33" t="str">
        <f t="shared" si="23"/>
        <v> </v>
      </c>
      <c r="F206" s="33">
        <f t="shared" si="24"/>
      </c>
      <c r="G206" s="33">
        <f t="shared" si="25"/>
      </c>
      <c r="H206" s="33">
        <f t="shared" si="26"/>
      </c>
      <c r="I206" s="45"/>
      <c r="J206" s="33">
        <f t="shared" si="29"/>
      </c>
      <c r="K206" s="33">
        <f t="shared" si="27"/>
      </c>
      <c r="N206" s="38">
        <f t="shared" si="30"/>
        <v>-165</v>
      </c>
      <c r="O206" s="58">
        <f t="shared" si="31"/>
      </c>
    </row>
    <row r="207" spans="2:15" s="2" customFormat="1" ht="12.75">
      <c r="B207" s="36">
        <f t="shared" si="32"/>
      </c>
      <c r="C207" s="37">
        <f t="shared" si="28"/>
      </c>
      <c r="D207" s="33">
        <f t="shared" si="22"/>
      </c>
      <c r="E207" s="33" t="str">
        <f t="shared" si="23"/>
        <v> </v>
      </c>
      <c r="F207" s="33">
        <f t="shared" si="24"/>
      </c>
      <c r="G207" s="33">
        <f t="shared" si="25"/>
      </c>
      <c r="H207" s="33">
        <f t="shared" si="26"/>
      </c>
      <c r="I207" s="45"/>
      <c r="J207" s="33">
        <f t="shared" si="29"/>
      </c>
      <c r="K207" s="33">
        <f t="shared" si="27"/>
      </c>
      <c r="N207" s="38">
        <f t="shared" si="30"/>
        <v>-166</v>
      </c>
      <c r="O207" s="58">
        <f t="shared" si="31"/>
      </c>
    </row>
    <row r="208" spans="2:15" s="2" customFormat="1" ht="12.75">
      <c r="B208" s="36">
        <f t="shared" si="32"/>
      </c>
      <c r="C208" s="37">
        <f t="shared" si="28"/>
      </c>
      <c r="D208" s="33">
        <f t="shared" si="22"/>
      </c>
      <c r="E208" s="33" t="str">
        <f t="shared" si="23"/>
        <v> </v>
      </c>
      <c r="F208" s="33">
        <f t="shared" si="24"/>
      </c>
      <c r="G208" s="33">
        <f t="shared" si="25"/>
      </c>
      <c r="H208" s="33">
        <f t="shared" si="26"/>
      </c>
      <c r="I208" s="45"/>
      <c r="J208" s="33">
        <f t="shared" si="29"/>
      </c>
      <c r="K208" s="33">
        <f t="shared" si="27"/>
      </c>
      <c r="N208" s="38">
        <f t="shared" si="30"/>
        <v>-167</v>
      </c>
      <c r="O208" s="58">
        <f t="shared" si="31"/>
      </c>
    </row>
    <row r="209" spans="2:15" s="2" customFormat="1" ht="12.75">
      <c r="B209" s="36">
        <f t="shared" si="32"/>
      </c>
      <c r="C209" s="37">
        <f t="shared" si="28"/>
      </c>
      <c r="D209" s="33">
        <f t="shared" si="22"/>
      </c>
      <c r="E209" s="33" t="str">
        <f t="shared" si="23"/>
        <v> </v>
      </c>
      <c r="F209" s="33">
        <f t="shared" si="24"/>
      </c>
      <c r="G209" s="33">
        <f t="shared" si="25"/>
      </c>
      <c r="H209" s="33">
        <f t="shared" si="26"/>
      </c>
      <c r="I209" s="45"/>
      <c r="J209" s="33">
        <f t="shared" si="29"/>
      </c>
      <c r="K209" s="33">
        <f t="shared" si="27"/>
      </c>
      <c r="N209" s="38">
        <f t="shared" si="30"/>
        <v>-168</v>
      </c>
      <c r="O209" s="58">
        <f t="shared" si="31"/>
      </c>
    </row>
    <row r="210" spans="2:15" s="2" customFormat="1" ht="12.75">
      <c r="B210" s="36">
        <f t="shared" si="32"/>
      </c>
      <c r="C210" s="37">
        <f t="shared" si="28"/>
      </c>
      <c r="D210" s="33">
        <f t="shared" si="22"/>
      </c>
      <c r="E210" s="33" t="str">
        <f t="shared" si="23"/>
        <v> </v>
      </c>
      <c r="F210" s="33">
        <f t="shared" si="24"/>
      </c>
      <c r="G210" s="33">
        <f t="shared" si="25"/>
      </c>
      <c r="H210" s="33">
        <f t="shared" si="26"/>
      </c>
      <c r="I210" s="45"/>
      <c r="J210" s="33">
        <f t="shared" si="29"/>
      </c>
      <c r="K210" s="33">
        <f t="shared" si="27"/>
      </c>
      <c r="N210" s="38">
        <f t="shared" si="30"/>
        <v>-169</v>
      </c>
      <c r="O210" s="58">
        <f t="shared" si="31"/>
      </c>
    </row>
    <row r="211" spans="2:15" s="2" customFormat="1" ht="12.75">
      <c r="B211" s="36">
        <f t="shared" si="32"/>
      </c>
      <c r="C211" s="37">
        <f t="shared" si="28"/>
      </c>
      <c r="D211" s="33">
        <f t="shared" si="22"/>
      </c>
      <c r="E211" s="33" t="str">
        <f t="shared" si="23"/>
        <v> </v>
      </c>
      <c r="F211" s="33">
        <f t="shared" si="24"/>
      </c>
      <c r="G211" s="33">
        <f t="shared" si="25"/>
      </c>
      <c r="H211" s="33">
        <f t="shared" si="26"/>
      </c>
      <c r="I211" s="45"/>
      <c r="J211" s="33">
        <f t="shared" si="29"/>
      </c>
      <c r="K211" s="33">
        <f t="shared" si="27"/>
      </c>
      <c r="N211" s="38">
        <f t="shared" si="30"/>
        <v>-170</v>
      </c>
      <c r="O211" s="58">
        <f t="shared" si="31"/>
      </c>
    </row>
    <row r="212" spans="2:15" s="2" customFormat="1" ht="12.75">
      <c r="B212" s="36">
        <f t="shared" si="32"/>
      </c>
      <c r="C212" s="37">
        <f t="shared" si="28"/>
      </c>
      <c r="D212" s="33">
        <f t="shared" si="22"/>
      </c>
      <c r="E212" s="33" t="str">
        <f t="shared" si="23"/>
        <v> </v>
      </c>
      <c r="F212" s="33">
        <f t="shared" si="24"/>
      </c>
      <c r="G212" s="33">
        <f t="shared" si="25"/>
      </c>
      <c r="H212" s="33">
        <f t="shared" si="26"/>
      </c>
      <c r="I212" s="45"/>
      <c r="J212" s="33">
        <f t="shared" si="29"/>
      </c>
      <c r="K212" s="33">
        <f t="shared" si="27"/>
      </c>
      <c r="N212" s="38">
        <f t="shared" si="30"/>
        <v>-171</v>
      </c>
      <c r="O212" s="58">
        <f t="shared" si="31"/>
      </c>
    </row>
    <row r="213" spans="2:15" s="2" customFormat="1" ht="12.75">
      <c r="B213" s="36">
        <f t="shared" si="32"/>
      </c>
      <c r="C213" s="37">
        <f t="shared" si="28"/>
      </c>
      <c r="D213" s="33">
        <f t="shared" si="22"/>
      </c>
      <c r="E213" s="33" t="str">
        <f t="shared" si="23"/>
        <v> </v>
      </c>
      <c r="F213" s="33">
        <f t="shared" si="24"/>
      </c>
      <c r="G213" s="33">
        <f t="shared" si="25"/>
      </c>
      <c r="H213" s="33">
        <f t="shared" si="26"/>
      </c>
      <c r="I213" s="45"/>
      <c r="J213" s="33">
        <f t="shared" si="29"/>
      </c>
      <c r="K213" s="33">
        <f t="shared" si="27"/>
      </c>
      <c r="N213" s="38">
        <f t="shared" si="30"/>
        <v>-172</v>
      </c>
      <c r="O213" s="58">
        <f t="shared" si="31"/>
      </c>
    </row>
    <row r="214" spans="2:15" s="2" customFormat="1" ht="12.75">
      <c r="B214" s="36">
        <f t="shared" si="32"/>
      </c>
      <c r="C214" s="37">
        <f t="shared" si="28"/>
      </c>
      <c r="D214" s="33">
        <f t="shared" si="22"/>
      </c>
      <c r="E214" s="33" t="str">
        <f t="shared" si="23"/>
        <v> </v>
      </c>
      <c r="F214" s="33">
        <f t="shared" si="24"/>
      </c>
      <c r="G214" s="33">
        <f t="shared" si="25"/>
      </c>
      <c r="H214" s="33">
        <f t="shared" si="26"/>
      </c>
      <c r="I214" s="45"/>
      <c r="J214" s="33">
        <f t="shared" si="29"/>
      </c>
      <c r="K214" s="33">
        <f t="shared" si="27"/>
      </c>
      <c r="N214" s="38">
        <f t="shared" si="30"/>
        <v>-173</v>
      </c>
      <c r="O214" s="58">
        <f t="shared" si="31"/>
      </c>
    </row>
    <row r="215" spans="2:15" s="2" customFormat="1" ht="12.75">
      <c r="B215" s="36">
        <f t="shared" si="32"/>
      </c>
      <c r="C215" s="37">
        <f t="shared" si="28"/>
      </c>
      <c r="D215" s="33">
        <f t="shared" si="22"/>
      </c>
      <c r="E215" s="33" t="str">
        <f t="shared" si="23"/>
        <v> </v>
      </c>
      <c r="F215" s="33">
        <f t="shared" si="24"/>
      </c>
      <c r="G215" s="33">
        <f t="shared" si="25"/>
      </c>
      <c r="H215" s="33">
        <f t="shared" si="26"/>
      </c>
      <c r="I215" s="45"/>
      <c r="J215" s="33">
        <f t="shared" si="29"/>
      </c>
      <c r="K215" s="33">
        <f t="shared" si="27"/>
      </c>
      <c r="N215" s="38">
        <f t="shared" si="30"/>
        <v>-174</v>
      </c>
      <c r="O215" s="58">
        <f t="shared" si="31"/>
      </c>
    </row>
    <row r="216" spans="2:15" s="2" customFormat="1" ht="12.75">
      <c r="B216" s="36">
        <f t="shared" si="32"/>
      </c>
      <c r="C216" s="37">
        <f t="shared" si="28"/>
      </c>
      <c r="D216" s="33">
        <f t="shared" si="22"/>
      </c>
      <c r="E216" s="33" t="str">
        <f t="shared" si="23"/>
        <v> </v>
      </c>
      <c r="F216" s="33">
        <f t="shared" si="24"/>
      </c>
      <c r="G216" s="33">
        <f t="shared" si="25"/>
      </c>
      <c r="H216" s="33">
        <f t="shared" si="26"/>
      </c>
      <c r="I216" s="45"/>
      <c r="J216" s="33">
        <f t="shared" si="29"/>
      </c>
      <c r="K216" s="33">
        <f t="shared" si="27"/>
      </c>
      <c r="N216" s="38">
        <f t="shared" si="30"/>
        <v>-175</v>
      </c>
      <c r="O216" s="58">
        <f t="shared" si="31"/>
      </c>
    </row>
    <row r="217" spans="2:15" s="2" customFormat="1" ht="12.75">
      <c r="B217" s="36">
        <f t="shared" si="32"/>
      </c>
      <c r="C217" s="37">
        <f t="shared" si="28"/>
      </c>
      <c r="D217" s="33">
        <f t="shared" si="22"/>
      </c>
      <c r="E217" s="33" t="str">
        <f t="shared" si="23"/>
        <v> </v>
      </c>
      <c r="F217" s="33">
        <f t="shared" si="24"/>
      </c>
      <c r="G217" s="33">
        <f t="shared" si="25"/>
      </c>
      <c r="H217" s="33">
        <f t="shared" si="26"/>
      </c>
      <c r="I217" s="45"/>
      <c r="J217" s="33">
        <f t="shared" si="29"/>
      </c>
      <c r="K217" s="33">
        <f t="shared" si="27"/>
      </c>
      <c r="N217" s="38">
        <f t="shared" si="30"/>
        <v>-176</v>
      </c>
      <c r="O217" s="58">
        <f t="shared" si="31"/>
      </c>
    </row>
    <row r="218" spans="2:15" s="2" customFormat="1" ht="12.75">
      <c r="B218" s="36">
        <f t="shared" si="32"/>
      </c>
      <c r="C218" s="37">
        <f t="shared" si="28"/>
      </c>
      <c r="D218" s="33">
        <f aca="true" t="shared" si="33" ref="D218:D281">IF(N218&gt;=0,H217,"")</f>
      </c>
      <c r="E218" s="33" t="str">
        <f aca="true" t="shared" si="34" ref="E218:E281">IF(N218&gt;=0,D218*$E$18," ")</f>
        <v> </v>
      </c>
      <c r="F218" s="33">
        <f aca="true" t="shared" si="35" ref="F218:F281">IF(N218=-1000," ",IF(C218&lt;=$E$16,$E$14-E218,IF(C218="Wykup",$E$15-E218,"")))</f>
      </c>
      <c r="G218" s="33">
        <f aca="true" t="shared" si="36" ref="G218:G281">IF(N218=-1000,"",IF(C218&lt;=$E$16,$E$14,IF(C218="Wykup",$E$15,"")))</f>
      </c>
      <c r="H218" s="33">
        <f aca="true" t="shared" si="37" ref="H218:H281">IF(N218=-1000," ",IF(C218&lt;=$E$16,D218-F218,IF(C218="Wykup",D218-F218,"")))</f>
      </c>
      <c r="I218" s="45"/>
      <c r="J218" s="33">
        <f t="shared" si="29"/>
      </c>
      <c r="K218" s="33">
        <f aca="true" t="shared" si="38" ref="K218:K281">IF(N218&gt;=0,K217-J218,"")</f>
      </c>
      <c r="N218" s="38">
        <f t="shared" si="30"/>
        <v>-177</v>
      </c>
      <c r="O218" s="58">
        <f t="shared" si="31"/>
      </c>
    </row>
    <row r="219" spans="2:15" s="2" customFormat="1" ht="12.75">
      <c r="B219" s="36">
        <f t="shared" si="32"/>
      </c>
      <c r="C219" s="37">
        <f aca="true" t="shared" si="39" ref="C219:C282">IF(N219=-1000,"",IF(N219&lt;0,"",IF(N219&gt;0,C218+1,"Wykup")))</f>
      </c>
      <c r="D219" s="33">
        <f t="shared" si="33"/>
      </c>
      <c r="E219" s="33" t="str">
        <f t="shared" si="34"/>
        <v> </v>
      </c>
      <c r="F219" s="33">
        <f t="shared" si="35"/>
      </c>
      <c r="G219" s="33">
        <f t="shared" si="36"/>
      </c>
      <c r="H219" s="33">
        <f t="shared" si="37"/>
      </c>
      <c r="I219" s="45"/>
      <c r="J219" s="33">
        <f aca="true" t="shared" si="40" ref="J219:J282">IF($H$5&gt;B219,0,IF(N219&gt;=0,$D$25*$E$17/12,""))</f>
      </c>
      <c r="K219" s="33">
        <f t="shared" si="38"/>
      </c>
      <c r="N219" s="38">
        <f aca="true" t="shared" si="41" ref="N219:N282">IF($E$16="",-1000,N218-1)</f>
        <v>-178</v>
      </c>
      <c r="O219" s="58">
        <f aca="true" t="shared" si="42" ref="O219:O282">G219</f>
      </c>
    </row>
    <row r="220" spans="2:15" s="2" customFormat="1" ht="12.75">
      <c r="B220" s="36">
        <f aca="true" t="shared" si="43" ref="B220:B283">IF($H$6="","",IF(N220&gt;=0,B219+31,""))</f>
      </c>
      <c r="C220" s="37">
        <f t="shared" si="39"/>
      </c>
      <c r="D220" s="33">
        <f t="shared" si="33"/>
      </c>
      <c r="E220" s="33" t="str">
        <f t="shared" si="34"/>
        <v> </v>
      </c>
      <c r="F220" s="33">
        <f t="shared" si="35"/>
      </c>
      <c r="G220" s="33">
        <f t="shared" si="36"/>
      </c>
      <c r="H220" s="33">
        <f t="shared" si="37"/>
      </c>
      <c r="I220" s="45"/>
      <c r="J220" s="33">
        <f t="shared" si="40"/>
      </c>
      <c r="K220" s="33">
        <f t="shared" si="38"/>
      </c>
      <c r="N220" s="38">
        <f t="shared" si="41"/>
        <v>-179</v>
      </c>
      <c r="O220" s="58">
        <f t="shared" si="42"/>
      </c>
    </row>
    <row r="221" spans="2:15" s="2" customFormat="1" ht="12.75">
      <c r="B221" s="36">
        <f t="shared" si="43"/>
      </c>
      <c r="C221" s="37">
        <f t="shared" si="39"/>
      </c>
      <c r="D221" s="33">
        <f t="shared" si="33"/>
      </c>
      <c r="E221" s="33" t="str">
        <f t="shared" si="34"/>
        <v> </v>
      </c>
      <c r="F221" s="33">
        <f t="shared" si="35"/>
      </c>
      <c r="G221" s="33">
        <f t="shared" si="36"/>
      </c>
      <c r="H221" s="33">
        <f t="shared" si="37"/>
      </c>
      <c r="I221" s="45"/>
      <c r="J221" s="33">
        <f t="shared" si="40"/>
      </c>
      <c r="K221" s="33">
        <f t="shared" si="38"/>
      </c>
      <c r="N221" s="38">
        <f t="shared" si="41"/>
        <v>-180</v>
      </c>
      <c r="O221" s="58">
        <f t="shared" si="42"/>
      </c>
    </row>
    <row r="222" spans="2:15" s="2" customFormat="1" ht="12.75">
      <c r="B222" s="36">
        <f t="shared" si="43"/>
      </c>
      <c r="C222" s="37">
        <f t="shared" si="39"/>
      </c>
      <c r="D222" s="33">
        <f t="shared" si="33"/>
      </c>
      <c r="E222" s="33" t="str">
        <f t="shared" si="34"/>
        <v> </v>
      </c>
      <c r="F222" s="33">
        <f t="shared" si="35"/>
      </c>
      <c r="G222" s="33">
        <f t="shared" si="36"/>
      </c>
      <c r="H222" s="33">
        <f t="shared" si="37"/>
      </c>
      <c r="I222" s="45"/>
      <c r="J222" s="33">
        <f t="shared" si="40"/>
      </c>
      <c r="K222" s="33">
        <f t="shared" si="38"/>
      </c>
      <c r="N222" s="38">
        <f t="shared" si="41"/>
        <v>-181</v>
      </c>
      <c r="O222" s="58">
        <f t="shared" si="42"/>
      </c>
    </row>
    <row r="223" spans="2:15" s="2" customFormat="1" ht="12.75">
      <c r="B223" s="36">
        <f t="shared" si="43"/>
      </c>
      <c r="C223" s="37">
        <f t="shared" si="39"/>
      </c>
      <c r="D223" s="33">
        <f t="shared" si="33"/>
      </c>
      <c r="E223" s="33" t="str">
        <f t="shared" si="34"/>
        <v> </v>
      </c>
      <c r="F223" s="33">
        <f t="shared" si="35"/>
      </c>
      <c r="G223" s="33">
        <f t="shared" si="36"/>
      </c>
      <c r="H223" s="33">
        <f t="shared" si="37"/>
      </c>
      <c r="I223" s="45"/>
      <c r="J223" s="33">
        <f t="shared" si="40"/>
      </c>
      <c r="K223" s="33">
        <f t="shared" si="38"/>
      </c>
      <c r="N223" s="38">
        <f t="shared" si="41"/>
        <v>-182</v>
      </c>
      <c r="O223" s="58">
        <f t="shared" si="42"/>
      </c>
    </row>
    <row r="224" spans="2:15" s="2" customFormat="1" ht="12.75">
      <c r="B224" s="36">
        <f t="shared" si="43"/>
      </c>
      <c r="C224" s="37">
        <f t="shared" si="39"/>
      </c>
      <c r="D224" s="33">
        <f t="shared" si="33"/>
      </c>
      <c r="E224" s="33" t="str">
        <f t="shared" si="34"/>
        <v> </v>
      </c>
      <c r="F224" s="33">
        <f t="shared" si="35"/>
      </c>
      <c r="G224" s="33">
        <f t="shared" si="36"/>
      </c>
      <c r="H224" s="33">
        <f t="shared" si="37"/>
      </c>
      <c r="I224" s="45"/>
      <c r="J224" s="33">
        <f t="shared" si="40"/>
      </c>
      <c r="K224" s="33">
        <f t="shared" si="38"/>
      </c>
      <c r="N224" s="38">
        <f t="shared" si="41"/>
        <v>-183</v>
      </c>
      <c r="O224" s="58">
        <f t="shared" si="42"/>
      </c>
    </row>
    <row r="225" spans="2:15" s="2" customFormat="1" ht="12.75">
      <c r="B225" s="36">
        <f t="shared" si="43"/>
      </c>
      <c r="C225" s="37">
        <f t="shared" si="39"/>
      </c>
      <c r="D225" s="33">
        <f t="shared" si="33"/>
      </c>
      <c r="E225" s="33" t="str">
        <f t="shared" si="34"/>
        <v> </v>
      </c>
      <c r="F225" s="33">
        <f t="shared" si="35"/>
      </c>
      <c r="G225" s="33">
        <f t="shared" si="36"/>
      </c>
      <c r="H225" s="33">
        <f t="shared" si="37"/>
      </c>
      <c r="I225" s="45"/>
      <c r="J225" s="33">
        <f t="shared" si="40"/>
      </c>
      <c r="K225" s="33">
        <f t="shared" si="38"/>
      </c>
      <c r="N225" s="38">
        <f t="shared" si="41"/>
        <v>-184</v>
      </c>
      <c r="O225" s="58">
        <f t="shared" si="42"/>
      </c>
    </row>
    <row r="226" spans="2:15" s="2" customFormat="1" ht="12.75">
      <c r="B226" s="36">
        <f t="shared" si="43"/>
      </c>
      <c r="C226" s="37">
        <f t="shared" si="39"/>
      </c>
      <c r="D226" s="33">
        <f t="shared" si="33"/>
      </c>
      <c r="E226" s="33" t="str">
        <f t="shared" si="34"/>
        <v> </v>
      </c>
      <c r="F226" s="33">
        <f t="shared" si="35"/>
      </c>
      <c r="G226" s="33">
        <f t="shared" si="36"/>
      </c>
      <c r="H226" s="33">
        <f t="shared" si="37"/>
      </c>
      <c r="I226" s="45"/>
      <c r="J226" s="33">
        <f t="shared" si="40"/>
      </c>
      <c r="K226" s="33">
        <f t="shared" si="38"/>
      </c>
      <c r="N226" s="38">
        <f t="shared" si="41"/>
        <v>-185</v>
      </c>
      <c r="O226" s="58">
        <f t="shared" si="42"/>
      </c>
    </row>
    <row r="227" spans="2:15" s="2" customFormat="1" ht="12.75">
      <c r="B227" s="36">
        <f t="shared" si="43"/>
      </c>
      <c r="C227" s="37">
        <f t="shared" si="39"/>
      </c>
      <c r="D227" s="33">
        <f t="shared" si="33"/>
      </c>
      <c r="E227" s="33" t="str">
        <f t="shared" si="34"/>
        <v> </v>
      </c>
      <c r="F227" s="33">
        <f t="shared" si="35"/>
      </c>
      <c r="G227" s="33">
        <f t="shared" si="36"/>
      </c>
      <c r="H227" s="33">
        <f t="shared" si="37"/>
      </c>
      <c r="I227" s="45"/>
      <c r="J227" s="33">
        <f t="shared" si="40"/>
      </c>
      <c r="K227" s="33">
        <f t="shared" si="38"/>
      </c>
      <c r="N227" s="38">
        <f t="shared" si="41"/>
        <v>-186</v>
      </c>
      <c r="O227" s="58">
        <f t="shared" si="42"/>
      </c>
    </row>
    <row r="228" spans="2:15" s="2" customFormat="1" ht="12.75">
      <c r="B228" s="36">
        <f t="shared" si="43"/>
      </c>
      <c r="C228" s="37">
        <f t="shared" si="39"/>
      </c>
      <c r="D228" s="33">
        <f t="shared" si="33"/>
      </c>
      <c r="E228" s="33" t="str">
        <f t="shared" si="34"/>
        <v> </v>
      </c>
      <c r="F228" s="33">
        <f t="shared" si="35"/>
      </c>
      <c r="G228" s="33">
        <f t="shared" si="36"/>
      </c>
      <c r="H228" s="33">
        <f t="shared" si="37"/>
      </c>
      <c r="I228" s="45"/>
      <c r="J228" s="33">
        <f t="shared" si="40"/>
      </c>
      <c r="K228" s="33">
        <f t="shared" si="38"/>
      </c>
      <c r="N228" s="38">
        <f t="shared" si="41"/>
        <v>-187</v>
      </c>
      <c r="O228" s="58">
        <f t="shared" si="42"/>
      </c>
    </row>
    <row r="229" spans="2:15" s="2" customFormat="1" ht="12.75">
      <c r="B229" s="36">
        <f t="shared" si="43"/>
      </c>
      <c r="C229" s="37">
        <f t="shared" si="39"/>
      </c>
      <c r="D229" s="33">
        <f t="shared" si="33"/>
      </c>
      <c r="E229" s="33" t="str">
        <f t="shared" si="34"/>
        <v> </v>
      </c>
      <c r="F229" s="33">
        <f t="shared" si="35"/>
      </c>
      <c r="G229" s="33">
        <f t="shared" si="36"/>
      </c>
      <c r="H229" s="33">
        <f t="shared" si="37"/>
      </c>
      <c r="I229" s="45"/>
      <c r="J229" s="33">
        <f t="shared" si="40"/>
      </c>
      <c r="K229" s="33">
        <f t="shared" si="38"/>
      </c>
      <c r="N229" s="38">
        <f t="shared" si="41"/>
        <v>-188</v>
      </c>
      <c r="O229" s="58">
        <f t="shared" si="42"/>
      </c>
    </row>
    <row r="230" spans="2:15" s="2" customFormat="1" ht="12.75">
      <c r="B230" s="36">
        <f t="shared" si="43"/>
      </c>
      <c r="C230" s="37">
        <f t="shared" si="39"/>
      </c>
      <c r="D230" s="33">
        <f t="shared" si="33"/>
      </c>
      <c r="E230" s="33" t="str">
        <f t="shared" si="34"/>
        <v> </v>
      </c>
      <c r="F230" s="33">
        <f t="shared" si="35"/>
      </c>
      <c r="G230" s="33">
        <f t="shared" si="36"/>
      </c>
      <c r="H230" s="33">
        <f t="shared" si="37"/>
      </c>
      <c r="I230" s="45"/>
      <c r="J230" s="33">
        <f t="shared" si="40"/>
      </c>
      <c r="K230" s="33">
        <f t="shared" si="38"/>
      </c>
      <c r="N230" s="38">
        <f t="shared" si="41"/>
        <v>-189</v>
      </c>
      <c r="O230" s="58">
        <f t="shared" si="42"/>
      </c>
    </row>
    <row r="231" spans="2:15" s="2" customFormat="1" ht="12.75">
      <c r="B231" s="36">
        <f t="shared" si="43"/>
      </c>
      <c r="C231" s="37">
        <f t="shared" si="39"/>
      </c>
      <c r="D231" s="33">
        <f t="shared" si="33"/>
      </c>
      <c r="E231" s="33" t="str">
        <f t="shared" si="34"/>
        <v> </v>
      </c>
      <c r="F231" s="33">
        <f t="shared" si="35"/>
      </c>
      <c r="G231" s="33">
        <f t="shared" si="36"/>
      </c>
      <c r="H231" s="33">
        <f t="shared" si="37"/>
      </c>
      <c r="I231" s="45"/>
      <c r="J231" s="33">
        <f t="shared" si="40"/>
      </c>
      <c r="K231" s="33">
        <f t="shared" si="38"/>
      </c>
      <c r="N231" s="38">
        <f t="shared" si="41"/>
        <v>-190</v>
      </c>
      <c r="O231" s="58">
        <f t="shared" si="42"/>
      </c>
    </row>
    <row r="232" spans="2:15" s="2" customFormat="1" ht="12.75">
      <c r="B232" s="36">
        <f t="shared" si="43"/>
      </c>
      <c r="C232" s="37">
        <f t="shared" si="39"/>
      </c>
      <c r="D232" s="33">
        <f t="shared" si="33"/>
      </c>
      <c r="E232" s="33" t="str">
        <f t="shared" si="34"/>
        <v> </v>
      </c>
      <c r="F232" s="33">
        <f t="shared" si="35"/>
      </c>
      <c r="G232" s="33">
        <f t="shared" si="36"/>
      </c>
      <c r="H232" s="33">
        <f t="shared" si="37"/>
      </c>
      <c r="I232" s="45"/>
      <c r="J232" s="33">
        <f t="shared" si="40"/>
      </c>
      <c r="K232" s="33">
        <f t="shared" si="38"/>
      </c>
      <c r="N232" s="38">
        <f t="shared" si="41"/>
        <v>-191</v>
      </c>
      <c r="O232" s="58">
        <f t="shared" si="42"/>
      </c>
    </row>
    <row r="233" spans="2:15" s="2" customFormat="1" ht="12.75">
      <c r="B233" s="36">
        <f t="shared" si="43"/>
      </c>
      <c r="C233" s="37">
        <f t="shared" si="39"/>
      </c>
      <c r="D233" s="33">
        <f t="shared" si="33"/>
      </c>
      <c r="E233" s="33" t="str">
        <f t="shared" si="34"/>
        <v> </v>
      </c>
      <c r="F233" s="33">
        <f t="shared" si="35"/>
      </c>
      <c r="G233" s="33">
        <f t="shared" si="36"/>
      </c>
      <c r="H233" s="33">
        <f t="shared" si="37"/>
      </c>
      <c r="I233" s="45"/>
      <c r="J233" s="33">
        <f t="shared" si="40"/>
      </c>
      <c r="K233" s="33">
        <f t="shared" si="38"/>
      </c>
      <c r="N233" s="38">
        <f t="shared" si="41"/>
        <v>-192</v>
      </c>
      <c r="O233" s="58">
        <f t="shared" si="42"/>
      </c>
    </row>
    <row r="234" spans="2:15" s="2" customFormat="1" ht="12.75">
      <c r="B234" s="36">
        <f t="shared" si="43"/>
      </c>
      <c r="C234" s="37">
        <f t="shared" si="39"/>
      </c>
      <c r="D234" s="33">
        <f t="shared" si="33"/>
      </c>
      <c r="E234" s="33" t="str">
        <f t="shared" si="34"/>
        <v> </v>
      </c>
      <c r="F234" s="33">
        <f t="shared" si="35"/>
      </c>
      <c r="G234" s="33">
        <f t="shared" si="36"/>
      </c>
      <c r="H234" s="33">
        <f t="shared" si="37"/>
      </c>
      <c r="I234" s="45"/>
      <c r="J234" s="33">
        <f t="shared" si="40"/>
      </c>
      <c r="K234" s="33">
        <f t="shared" si="38"/>
      </c>
      <c r="N234" s="38">
        <f t="shared" si="41"/>
        <v>-193</v>
      </c>
      <c r="O234" s="58">
        <f t="shared" si="42"/>
      </c>
    </row>
    <row r="235" spans="2:15" s="2" customFormat="1" ht="12.75">
      <c r="B235" s="36">
        <f t="shared" si="43"/>
      </c>
      <c r="C235" s="37">
        <f t="shared" si="39"/>
      </c>
      <c r="D235" s="33">
        <f t="shared" si="33"/>
      </c>
      <c r="E235" s="33" t="str">
        <f t="shared" si="34"/>
        <v> </v>
      </c>
      <c r="F235" s="33">
        <f t="shared" si="35"/>
      </c>
      <c r="G235" s="33">
        <f t="shared" si="36"/>
      </c>
      <c r="H235" s="33">
        <f t="shared" si="37"/>
      </c>
      <c r="I235" s="45"/>
      <c r="J235" s="33">
        <f t="shared" si="40"/>
      </c>
      <c r="K235" s="33">
        <f t="shared" si="38"/>
      </c>
      <c r="N235" s="38">
        <f t="shared" si="41"/>
        <v>-194</v>
      </c>
      <c r="O235" s="58">
        <f t="shared" si="42"/>
      </c>
    </row>
    <row r="236" spans="2:15" s="2" customFormat="1" ht="12.75">
      <c r="B236" s="36">
        <f t="shared" si="43"/>
      </c>
      <c r="C236" s="37">
        <f t="shared" si="39"/>
      </c>
      <c r="D236" s="33">
        <f t="shared" si="33"/>
      </c>
      <c r="E236" s="33" t="str">
        <f t="shared" si="34"/>
        <v> </v>
      </c>
      <c r="F236" s="33">
        <f t="shared" si="35"/>
      </c>
      <c r="G236" s="33">
        <f t="shared" si="36"/>
      </c>
      <c r="H236" s="33">
        <f t="shared" si="37"/>
      </c>
      <c r="I236" s="45"/>
      <c r="J236" s="33">
        <f t="shared" si="40"/>
      </c>
      <c r="K236" s="33">
        <f t="shared" si="38"/>
      </c>
      <c r="N236" s="38">
        <f t="shared" si="41"/>
        <v>-195</v>
      </c>
      <c r="O236" s="58">
        <f t="shared" si="42"/>
      </c>
    </row>
    <row r="237" spans="2:15" s="2" customFormat="1" ht="12.75">
      <c r="B237" s="36">
        <f t="shared" si="43"/>
      </c>
      <c r="C237" s="37">
        <f t="shared" si="39"/>
      </c>
      <c r="D237" s="33">
        <f t="shared" si="33"/>
      </c>
      <c r="E237" s="33" t="str">
        <f t="shared" si="34"/>
        <v> </v>
      </c>
      <c r="F237" s="33">
        <f t="shared" si="35"/>
      </c>
      <c r="G237" s="33">
        <f t="shared" si="36"/>
      </c>
      <c r="H237" s="33">
        <f t="shared" si="37"/>
      </c>
      <c r="I237" s="45"/>
      <c r="J237" s="33">
        <f t="shared" si="40"/>
      </c>
      <c r="K237" s="33">
        <f t="shared" si="38"/>
      </c>
      <c r="N237" s="38">
        <f t="shared" si="41"/>
        <v>-196</v>
      </c>
      <c r="O237" s="58">
        <f t="shared" si="42"/>
      </c>
    </row>
    <row r="238" spans="2:15" s="2" customFormat="1" ht="12.75">
      <c r="B238" s="36">
        <f t="shared" si="43"/>
      </c>
      <c r="C238" s="37">
        <f t="shared" si="39"/>
      </c>
      <c r="D238" s="33">
        <f t="shared" si="33"/>
      </c>
      <c r="E238" s="33" t="str">
        <f t="shared" si="34"/>
        <v> </v>
      </c>
      <c r="F238" s="33">
        <f t="shared" si="35"/>
      </c>
      <c r="G238" s="33">
        <f t="shared" si="36"/>
      </c>
      <c r="H238" s="33">
        <f t="shared" si="37"/>
      </c>
      <c r="I238" s="45"/>
      <c r="J238" s="33">
        <f t="shared" si="40"/>
      </c>
      <c r="K238" s="33">
        <f t="shared" si="38"/>
      </c>
      <c r="N238" s="38">
        <f t="shared" si="41"/>
        <v>-197</v>
      </c>
      <c r="O238" s="58">
        <f t="shared" si="42"/>
      </c>
    </row>
    <row r="239" spans="2:15" s="2" customFormat="1" ht="12.75">
      <c r="B239" s="36">
        <f t="shared" si="43"/>
      </c>
      <c r="C239" s="37">
        <f t="shared" si="39"/>
      </c>
      <c r="D239" s="33">
        <f t="shared" si="33"/>
      </c>
      <c r="E239" s="33" t="str">
        <f t="shared" si="34"/>
        <v> </v>
      </c>
      <c r="F239" s="33">
        <f t="shared" si="35"/>
      </c>
      <c r="G239" s="33">
        <f t="shared" si="36"/>
      </c>
      <c r="H239" s="33">
        <f t="shared" si="37"/>
      </c>
      <c r="I239" s="45"/>
      <c r="J239" s="33">
        <f t="shared" si="40"/>
      </c>
      <c r="K239" s="33">
        <f t="shared" si="38"/>
      </c>
      <c r="N239" s="38">
        <f t="shared" si="41"/>
        <v>-198</v>
      </c>
      <c r="O239" s="58">
        <f t="shared" si="42"/>
      </c>
    </row>
    <row r="240" spans="2:15" s="2" customFormat="1" ht="12.75">
      <c r="B240" s="36">
        <f t="shared" si="43"/>
      </c>
      <c r="C240" s="37">
        <f t="shared" si="39"/>
      </c>
      <c r="D240" s="33">
        <f t="shared" si="33"/>
      </c>
      <c r="E240" s="33" t="str">
        <f t="shared" si="34"/>
        <v> </v>
      </c>
      <c r="F240" s="33">
        <f t="shared" si="35"/>
      </c>
      <c r="G240" s="33">
        <f t="shared" si="36"/>
      </c>
      <c r="H240" s="33">
        <f t="shared" si="37"/>
      </c>
      <c r="I240" s="45"/>
      <c r="J240" s="33">
        <f t="shared" si="40"/>
      </c>
      <c r="K240" s="33">
        <f t="shared" si="38"/>
      </c>
      <c r="N240" s="38">
        <f t="shared" si="41"/>
        <v>-199</v>
      </c>
      <c r="O240" s="58">
        <f t="shared" si="42"/>
      </c>
    </row>
    <row r="241" spans="2:15" s="2" customFormat="1" ht="12.75">
      <c r="B241" s="36">
        <f t="shared" si="43"/>
      </c>
      <c r="C241" s="37">
        <f t="shared" si="39"/>
      </c>
      <c r="D241" s="33">
        <f t="shared" si="33"/>
      </c>
      <c r="E241" s="33" t="str">
        <f t="shared" si="34"/>
        <v> </v>
      </c>
      <c r="F241" s="33">
        <f t="shared" si="35"/>
      </c>
      <c r="G241" s="33">
        <f t="shared" si="36"/>
      </c>
      <c r="H241" s="33">
        <f t="shared" si="37"/>
      </c>
      <c r="I241" s="45"/>
      <c r="J241" s="33">
        <f t="shared" si="40"/>
      </c>
      <c r="K241" s="33">
        <f t="shared" si="38"/>
      </c>
      <c r="N241" s="38">
        <f t="shared" si="41"/>
        <v>-200</v>
      </c>
      <c r="O241" s="58">
        <f t="shared" si="42"/>
      </c>
    </row>
    <row r="242" spans="2:15" s="2" customFormat="1" ht="12.75">
      <c r="B242" s="36">
        <f t="shared" si="43"/>
      </c>
      <c r="C242" s="37">
        <f t="shared" si="39"/>
      </c>
      <c r="D242" s="33">
        <f t="shared" si="33"/>
      </c>
      <c r="E242" s="33" t="str">
        <f t="shared" si="34"/>
        <v> </v>
      </c>
      <c r="F242" s="33">
        <f t="shared" si="35"/>
      </c>
      <c r="G242" s="33">
        <f t="shared" si="36"/>
      </c>
      <c r="H242" s="33">
        <f t="shared" si="37"/>
      </c>
      <c r="I242" s="45"/>
      <c r="J242" s="33">
        <f t="shared" si="40"/>
      </c>
      <c r="K242" s="33">
        <f t="shared" si="38"/>
      </c>
      <c r="N242" s="38">
        <f t="shared" si="41"/>
        <v>-201</v>
      </c>
      <c r="O242" s="58">
        <f t="shared" si="42"/>
      </c>
    </row>
    <row r="243" spans="2:15" s="2" customFormat="1" ht="12.75">
      <c r="B243" s="36">
        <f t="shared" si="43"/>
      </c>
      <c r="C243" s="37">
        <f t="shared" si="39"/>
      </c>
      <c r="D243" s="33">
        <f t="shared" si="33"/>
      </c>
      <c r="E243" s="33" t="str">
        <f t="shared" si="34"/>
        <v> </v>
      </c>
      <c r="F243" s="33">
        <f t="shared" si="35"/>
      </c>
      <c r="G243" s="33">
        <f t="shared" si="36"/>
      </c>
      <c r="H243" s="33">
        <f t="shared" si="37"/>
      </c>
      <c r="I243" s="45"/>
      <c r="J243" s="33">
        <f t="shared" si="40"/>
      </c>
      <c r="K243" s="33">
        <f t="shared" si="38"/>
      </c>
      <c r="N243" s="38">
        <f t="shared" si="41"/>
        <v>-202</v>
      </c>
      <c r="O243" s="58">
        <f t="shared" si="42"/>
      </c>
    </row>
    <row r="244" spans="2:15" s="2" customFormat="1" ht="12.75">
      <c r="B244" s="36">
        <f t="shared" si="43"/>
      </c>
      <c r="C244" s="37">
        <f t="shared" si="39"/>
      </c>
      <c r="D244" s="33">
        <f t="shared" si="33"/>
      </c>
      <c r="E244" s="33" t="str">
        <f t="shared" si="34"/>
        <v> </v>
      </c>
      <c r="F244" s="33">
        <f t="shared" si="35"/>
      </c>
      <c r="G244" s="33">
        <f t="shared" si="36"/>
      </c>
      <c r="H244" s="33">
        <f t="shared" si="37"/>
      </c>
      <c r="I244" s="45"/>
      <c r="J244" s="33">
        <f t="shared" si="40"/>
      </c>
      <c r="K244" s="33">
        <f t="shared" si="38"/>
      </c>
      <c r="N244" s="38">
        <f t="shared" si="41"/>
        <v>-203</v>
      </c>
      <c r="O244" s="58">
        <f t="shared" si="42"/>
      </c>
    </row>
    <row r="245" spans="2:15" s="2" customFormat="1" ht="12.75">
      <c r="B245" s="36">
        <f t="shared" si="43"/>
      </c>
      <c r="C245" s="37">
        <f t="shared" si="39"/>
      </c>
      <c r="D245" s="33">
        <f t="shared" si="33"/>
      </c>
      <c r="E245" s="33" t="str">
        <f t="shared" si="34"/>
        <v> </v>
      </c>
      <c r="F245" s="33">
        <f t="shared" si="35"/>
      </c>
      <c r="G245" s="33">
        <f t="shared" si="36"/>
      </c>
      <c r="H245" s="33">
        <f t="shared" si="37"/>
      </c>
      <c r="I245" s="45"/>
      <c r="J245" s="33">
        <f t="shared" si="40"/>
      </c>
      <c r="K245" s="33">
        <f t="shared" si="38"/>
      </c>
      <c r="N245" s="38">
        <f t="shared" si="41"/>
        <v>-204</v>
      </c>
      <c r="O245" s="58">
        <f t="shared" si="42"/>
      </c>
    </row>
    <row r="246" spans="2:15" s="2" customFormat="1" ht="12.75">
      <c r="B246" s="36">
        <f t="shared" si="43"/>
      </c>
      <c r="C246" s="37">
        <f t="shared" si="39"/>
      </c>
      <c r="D246" s="33">
        <f t="shared" si="33"/>
      </c>
      <c r="E246" s="33" t="str">
        <f t="shared" si="34"/>
        <v> </v>
      </c>
      <c r="F246" s="33">
        <f t="shared" si="35"/>
      </c>
      <c r="G246" s="33">
        <f t="shared" si="36"/>
      </c>
      <c r="H246" s="33">
        <f t="shared" si="37"/>
      </c>
      <c r="I246" s="45"/>
      <c r="J246" s="33">
        <f t="shared" si="40"/>
      </c>
      <c r="K246" s="33">
        <f t="shared" si="38"/>
      </c>
      <c r="N246" s="38">
        <f t="shared" si="41"/>
        <v>-205</v>
      </c>
      <c r="O246" s="58">
        <f t="shared" si="42"/>
      </c>
    </row>
    <row r="247" spans="2:15" s="2" customFormat="1" ht="12.75">
      <c r="B247" s="36">
        <f t="shared" si="43"/>
      </c>
      <c r="C247" s="37">
        <f t="shared" si="39"/>
      </c>
      <c r="D247" s="33">
        <f t="shared" si="33"/>
      </c>
      <c r="E247" s="33" t="str">
        <f t="shared" si="34"/>
        <v> </v>
      </c>
      <c r="F247" s="33">
        <f t="shared" si="35"/>
      </c>
      <c r="G247" s="33">
        <f t="shared" si="36"/>
      </c>
      <c r="H247" s="33">
        <f t="shared" si="37"/>
      </c>
      <c r="I247" s="45"/>
      <c r="J247" s="33">
        <f t="shared" si="40"/>
      </c>
      <c r="K247" s="33">
        <f t="shared" si="38"/>
      </c>
      <c r="N247" s="38">
        <f t="shared" si="41"/>
        <v>-206</v>
      </c>
      <c r="O247" s="58">
        <f t="shared" si="42"/>
      </c>
    </row>
    <row r="248" spans="2:15" s="2" customFormat="1" ht="12.75">
      <c r="B248" s="36">
        <f t="shared" si="43"/>
      </c>
      <c r="C248" s="37">
        <f t="shared" si="39"/>
      </c>
      <c r="D248" s="33">
        <f t="shared" si="33"/>
      </c>
      <c r="E248" s="33" t="str">
        <f t="shared" si="34"/>
        <v> </v>
      </c>
      <c r="F248" s="33">
        <f t="shared" si="35"/>
      </c>
      <c r="G248" s="33">
        <f t="shared" si="36"/>
      </c>
      <c r="H248" s="33">
        <f t="shared" si="37"/>
      </c>
      <c r="I248" s="45"/>
      <c r="J248" s="33">
        <f t="shared" si="40"/>
      </c>
      <c r="K248" s="33">
        <f t="shared" si="38"/>
      </c>
      <c r="N248" s="38">
        <f t="shared" si="41"/>
        <v>-207</v>
      </c>
      <c r="O248" s="58">
        <f t="shared" si="42"/>
      </c>
    </row>
    <row r="249" spans="2:15" s="2" customFormat="1" ht="12.75">
      <c r="B249" s="36">
        <f t="shared" si="43"/>
      </c>
      <c r="C249" s="37">
        <f t="shared" si="39"/>
      </c>
      <c r="D249" s="33">
        <f t="shared" si="33"/>
      </c>
      <c r="E249" s="33" t="str">
        <f t="shared" si="34"/>
        <v> </v>
      </c>
      <c r="F249" s="33">
        <f t="shared" si="35"/>
      </c>
      <c r="G249" s="33">
        <f t="shared" si="36"/>
      </c>
      <c r="H249" s="33">
        <f t="shared" si="37"/>
      </c>
      <c r="I249" s="45"/>
      <c r="J249" s="33">
        <f t="shared" si="40"/>
      </c>
      <c r="K249" s="33">
        <f t="shared" si="38"/>
      </c>
      <c r="N249" s="38">
        <f t="shared" si="41"/>
        <v>-208</v>
      </c>
      <c r="O249" s="58">
        <f t="shared" si="42"/>
      </c>
    </row>
    <row r="250" spans="2:15" s="2" customFormat="1" ht="12.75">
      <c r="B250" s="36">
        <f t="shared" si="43"/>
      </c>
      <c r="C250" s="37">
        <f t="shared" si="39"/>
      </c>
      <c r="D250" s="33">
        <f t="shared" si="33"/>
      </c>
      <c r="E250" s="33" t="str">
        <f t="shared" si="34"/>
        <v> </v>
      </c>
      <c r="F250" s="33">
        <f t="shared" si="35"/>
      </c>
      <c r="G250" s="33">
        <f t="shared" si="36"/>
      </c>
      <c r="H250" s="33">
        <f t="shared" si="37"/>
      </c>
      <c r="I250" s="45"/>
      <c r="J250" s="33">
        <f t="shared" si="40"/>
      </c>
      <c r="K250" s="33">
        <f t="shared" si="38"/>
      </c>
      <c r="N250" s="38">
        <f t="shared" si="41"/>
        <v>-209</v>
      </c>
      <c r="O250" s="58">
        <f t="shared" si="42"/>
      </c>
    </row>
    <row r="251" spans="2:15" s="2" customFormat="1" ht="12.75">
      <c r="B251" s="36">
        <f t="shared" si="43"/>
      </c>
      <c r="C251" s="37">
        <f t="shared" si="39"/>
      </c>
      <c r="D251" s="33">
        <f t="shared" si="33"/>
      </c>
      <c r="E251" s="33" t="str">
        <f t="shared" si="34"/>
        <v> </v>
      </c>
      <c r="F251" s="33">
        <f t="shared" si="35"/>
      </c>
      <c r="G251" s="33">
        <f t="shared" si="36"/>
      </c>
      <c r="H251" s="33">
        <f t="shared" si="37"/>
      </c>
      <c r="I251" s="45"/>
      <c r="J251" s="33">
        <f t="shared" si="40"/>
      </c>
      <c r="K251" s="33">
        <f t="shared" si="38"/>
      </c>
      <c r="N251" s="38">
        <f t="shared" si="41"/>
        <v>-210</v>
      </c>
      <c r="O251" s="58">
        <f t="shared" si="42"/>
      </c>
    </row>
    <row r="252" spans="2:15" s="2" customFormat="1" ht="12.75">
      <c r="B252" s="36">
        <f t="shared" si="43"/>
      </c>
      <c r="C252" s="37">
        <f t="shared" si="39"/>
      </c>
      <c r="D252" s="33">
        <f t="shared" si="33"/>
      </c>
      <c r="E252" s="33" t="str">
        <f t="shared" si="34"/>
        <v> </v>
      </c>
      <c r="F252" s="33">
        <f t="shared" si="35"/>
      </c>
      <c r="G252" s="33">
        <f t="shared" si="36"/>
      </c>
      <c r="H252" s="33">
        <f t="shared" si="37"/>
      </c>
      <c r="I252" s="45"/>
      <c r="J252" s="33">
        <f t="shared" si="40"/>
      </c>
      <c r="K252" s="33">
        <f t="shared" si="38"/>
      </c>
      <c r="N252" s="38">
        <f t="shared" si="41"/>
        <v>-211</v>
      </c>
      <c r="O252" s="58">
        <f t="shared" si="42"/>
      </c>
    </row>
    <row r="253" spans="2:15" s="2" customFormat="1" ht="12.75">
      <c r="B253" s="36">
        <f t="shared" si="43"/>
      </c>
      <c r="C253" s="37">
        <f t="shared" si="39"/>
      </c>
      <c r="D253" s="33">
        <f t="shared" si="33"/>
      </c>
      <c r="E253" s="33" t="str">
        <f t="shared" si="34"/>
        <v> </v>
      </c>
      <c r="F253" s="33">
        <f t="shared" si="35"/>
      </c>
      <c r="G253" s="33">
        <f t="shared" si="36"/>
      </c>
      <c r="H253" s="33">
        <f t="shared" si="37"/>
      </c>
      <c r="I253" s="45"/>
      <c r="J253" s="33">
        <f t="shared" si="40"/>
      </c>
      <c r="K253" s="33">
        <f t="shared" si="38"/>
      </c>
      <c r="N253" s="38">
        <f t="shared" si="41"/>
        <v>-212</v>
      </c>
      <c r="O253" s="58">
        <f t="shared" si="42"/>
      </c>
    </row>
    <row r="254" spans="2:15" s="2" customFormat="1" ht="12.75">
      <c r="B254" s="36">
        <f t="shared" si="43"/>
      </c>
      <c r="C254" s="37">
        <f t="shared" si="39"/>
      </c>
      <c r="D254" s="33">
        <f t="shared" si="33"/>
      </c>
      <c r="E254" s="33" t="str">
        <f t="shared" si="34"/>
        <v> </v>
      </c>
      <c r="F254" s="33">
        <f t="shared" si="35"/>
      </c>
      <c r="G254" s="33">
        <f t="shared" si="36"/>
      </c>
      <c r="H254" s="33">
        <f t="shared" si="37"/>
      </c>
      <c r="I254" s="45"/>
      <c r="J254" s="33">
        <f t="shared" si="40"/>
      </c>
      <c r="K254" s="33">
        <f t="shared" si="38"/>
      </c>
      <c r="N254" s="38">
        <f t="shared" si="41"/>
        <v>-213</v>
      </c>
      <c r="O254" s="58">
        <f t="shared" si="42"/>
      </c>
    </row>
    <row r="255" spans="2:15" s="2" customFormat="1" ht="12.75">
      <c r="B255" s="36">
        <f t="shared" si="43"/>
      </c>
      <c r="C255" s="37">
        <f t="shared" si="39"/>
      </c>
      <c r="D255" s="33">
        <f t="shared" si="33"/>
      </c>
      <c r="E255" s="33" t="str">
        <f t="shared" si="34"/>
        <v> </v>
      </c>
      <c r="F255" s="33">
        <f t="shared" si="35"/>
      </c>
      <c r="G255" s="33">
        <f t="shared" si="36"/>
      </c>
      <c r="H255" s="33">
        <f t="shared" si="37"/>
      </c>
      <c r="I255" s="45"/>
      <c r="J255" s="33">
        <f t="shared" si="40"/>
      </c>
      <c r="K255" s="33">
        <f t="shared" si="38"/>
      </c>
      <c r="N255" s="38">
        <f t="shared" si="41"/>
        <v>-214</v>
      </c>
      <c r="O255" s="58">
        <f t="shared" si="42"/>
      </c>
    </row>
    <row r="256" spans="2:15" s="2" customFormat="1" ht="12.75">
      <c r="B256" s="36">
        <f t="shared" si="43"/>
      </c>
      <c r="C256" s="37">
        <f t="shared" si="39"/>
      </c>
      <c r="D256" s="33">
        <f t="shared" si="33"/>
      </c>
      <c r="E256" s="33" t="str">
        <f t="shared" si="34"/>
        <v> </v>
      </c>
      <c r="F256" s="33">
        <f t="shared" si="35"/>
      </c>
      <c r="G256" s="33">
        <f t="shared" si="36"/>
      </c>
      <c r="H256" s="33">
        <f t="shared" si="37"/>
      </c>
      <c r="I256" s="45"/>
      <c r="J256" s="33">
        <f t="shared" si="40"/>
      </c>
      <c r="K256" s="33">
        <f t="shared" si="38"/>
      </c>
      <c r="N256" s="38">
        <f t="shared" si="41"/>
        <v>-215</v>
      </c>
      <c r="O256" s="58">
        <f t="shared" si="42"/>
      </c>
    </row>
    <row r="257" spans="2:15" s="2" customFormat="1" ht="12.75">
      <c r="B257" s="36">
        <f t="shared" si="43"/>
      </c>
      <c r="C257" s="37">
        <f t="shared" si="39"/>
      </c>
      <c r="D257" s="33">
        <f t="shared" si="33"/>
      </c>
      <c r="E257" s="33" t="str">
        <f t="shared" si="34"/>
        <v> </v>
      </c>
      <c r="F257" s="33">
        <f t="shared" si="35"/>
      </c>
      <c r="G257" s="33">
        <f t="shared" si="36"/>
      </c>
      <c r="H257" s="33">
        <f t="shared" si="37"/>
      </c>
      <c r="I257" s="45"/>
      <c r="J257" s="33">
        <f t="shared" si="40"/>
      </c>
      <c r="K257" s="33">
        <f t="shared" si="38"/>
      </c>
      <c r="N257" s="38">
        <f t="shared" si="41"/>
        <v>-216</v>
      </c>
      <c r="O257" s="58">
        <f t="shared" si="42"/>
      </c>
    </row>
    <row r="258" spans="2:15" s="2" customFormat="1" ht="12.75">
      <c r="B258" s="36">
        <f t="shared" si="43"/>
      </c>
      <c r="C258" s="37">
        <f t="shared" si="39"/>
      </c>
      <c r="D258" s="33">
        <f t="shared" si="33"/>
      </c>
      <c r="E258" s="33" t="str">
        <f t="shared" si="34"/>
        <v> </v>
      </c>
      <c r="F258" s="33">
        <f t="shared" si="35"/>
      </c>
      <c r="G258" s="33">
        <f t="shared" si="36"/>
      </c>
      <c r="H258" s="33">
        <f t="shared" si="37"/>
      </c>
      <c r="I258" s="45"/>
      <c r="J258" s="33">
        <f t="shared" si="40"/>
      </c>
      <c r="K258" s="33">
        <f t="shared" si="38"/>
      </c>
      <c r="N258" s="38">
        <f t="shared" si="41"/>
        <v>-217</v>
      </c>
      <c r="O258" s="58">
        <f t="shared" si="42"/>
      </c>
    </row>
    <row r="259" spans="2:15" s="2" customFormat="1" ht="12.75">
      <c r="B259" s="36">
        <f t="shared" si="43"/>
      </c>
      <c r="C259" s="37">
        <f t="shared" si="39"/>
      </c>
      <c r="D259" s="33">
        <f t="shared" si="33"/>
      </c>
      <c r="E259" s="33" t="str">
        <f t="shared" si="34"/>
        <v> </v>
      </c>
      <c r="F259" s="33">
        <f t="shared" si="35"/>
      </c>
      <c r="G259" s="33">
        <f t="shared" si="36"/>
      </c>
      <c r="H259" s="33">
        <f t="shared" si="37"/>
      </c>
      <c r="I259" s="45"/>
      <c r="J259" s="33">
        <f t="shared" si="40"/>
      </c>
      <c r="K259" s="33">
        <f t="shared" si="38"/>
      </c>
      <c r="N259" s="38">
        <f t="shared" si="41"/>
        <v>-218</v>
      </c>
      <c r="O259" s="58">
        <f t="shared" si="42"/>
      </c>
    </row>
    <row r="260" spans="2:15" s="2" customFormat="1" ht="12.75">
      <c r="B260" s="36">
        <f t="shared" si="43"/>
      </c>
      <c r="C260" s="37">
        <f t="shared" si="39"/>
      </c>
      <c r="D260" s="33">
        <f t="shared" si="33"/>
      </c>
      <c r="E260" s="33" t="str">
        <f t="shared" si="34"/>
        <v> </v>
      </c>
      <c r="F260" s="33">
        <f t="shared" si="35"/>
      </c>
      <c r="G260" s="33">
        <f t="shared" si="36"/>
      </c>
      <c r="H260" s="33">
        <f t="shared" si="37"/>
      </c>
      <c r="I260" s="45"/>
      <c r="J260" s="33">
        <f t="shared" si="40"/>
      </c>
      <c r="K260" s="33">
        <f t="shared" si="38"/>
      </c>
      <c r="N260" s="38">
        <f t="shared" si="41"/>
        <v>-219</v>
      </c>
      <c r="O260" s="58">
        <f t="shared" si="42"/>
      </c>
    </row>
    <row r="261" spans="2:15" s="2" customFormat="1" ht="12.75">
      <c r="B261" s="36">
        <f t="shared" si="43"/>
      </c>
      <c r="C261" s="37">
        <f t="shared" si="39"/>
      </c>
      <c r="D261" s="33">
        <f t="shared" si="33"/>
      </c>
      <c r="E261" s="33" t="str">
        <f t="shared" si="34"/>
        <v> </v>
      </c>
      <c r="F261" s="33">
        <f t="shared" si="35"/>
      </c>
      <c r="G261" s="33">
        <f t="shared" si="36"/>
      </c>
      <c r="H261" s="33">
        <f t="shared" si="37"/>
      </c>
      <c r="I261" s="45"/>
      <c r="J261" s="33">
        <f t="shared" si="40"/>
      </c>
      <c r="K261" s="33">
        <f t="shared" si="38"/>
      </c>
      <c r="N261" s="38">
        <f t="shared" si="41"/>
        <v>-220</v>
      </c>
      <c r="O261" s="58">
        <f t="shared" si="42"/>
      </c>
    </row>
    <row r="262" spans="2:15" s="2" customFormat="1" ht="12.75">
      <c r="B262" s="36">
        <f t="shared" si="43"/>
      </c>
      <c r="C262" s="37">
        <f t="shared" si="39"/>
      </c>
      <c r="D262" s="33">
        <f t="shared" si="33"/>
      </c>
      <c r="E262" s="33" t="str">
        <f t="shared" si="34"/>
        <v> </v>
      </c>
      <c r="F262" s="33">
        <f t="shared" si="35"/>
      </c>
      <c r="G262" s="33">
        <f t="shared" si="36"/>
      </c>
      <c r="H262" s="33">
        <f t="shared" si="37"/>
      </c>
      <c r="I262" s="45"/>
      <c r="J262" s="33">
        <f t="shared" si="40"/>
      </c>
      <c r="K262" s="33">
        <f t="shared" si="38"/>
      </c>
      <c r="N262" s="38">
        <f t="shared" si="41"/>
        <v>-221</v>
      </c>
      <c r="O262" s="58">
        <f t="shared" si="42"/>
      </c>
    </row>
    <row r="263" spans="2:15" s="2" customFormat="1" ht="12.75">
      <c r="B263" s="36">
        <f t="shared" si="43"/>
      </c>
      <c r="C263" s="37">
        <f t="shared" si="39"/>
      </c>
      <c r="D263" s="33">
        <f t="shared" si="33"/>
      </c>
      <c r="E263" s="33" t="str">
        <f t="shared" si="34"/>
        <v> </v>
      </c>
      <c r="F263" s="33">
        <f t="shared" si="35"/>
      </c>
      <c r="G263" s="33">
        <f t="shared" si="36"/>
      </c>
      <c r="H263" s="33">
        <f t="shared" si="37"/>
      </c>
      <c r="I263" s="45"/>
      <c r="J263" s="33">
        <f t="shared" si="40"/>
      </c>
      <c r="K263" s="33">
        <f t="shared" si="38"/>
      </c>
      <c r="N263" s="38">
        <f t="shared" si="41"/>
        <v>-222</v>
      </c>
      <c r="O263" s="58">
        <f t="shared" si="42"/>
      </c>
    </row>
    <row r="264" spans="2:15" s="2" customFormat="1" ht="12.75">
      <c r="B264" s="36">
        <f t="shared" si="43"/>
      </c>
      <c r="C264" s="37">
        <f t="shared" si="39"/>
      </c>
      <c r="D264" s="33">
        <f t="shared" si="33"/>
      </c>
      <c r="E264" s="33" t="str">
        <f t="shared" si="34"/>
        <v> </v>
      </c>
      <c r="F264" s="33">
        <f t="shared" si="35"/>
      </c>
      <c r="G264" s="33">
        <f t="shared" si="36"/>
      </c>
      <c r="H264" s="33">
        <f t="shared" si="37"/>
      </c>
      <c r="I264" s="45"/>
      <c r="J264" s="33">
        <f t="shared" si="40"/>
      </c>
      <c r="K264" s="33">
        <f t="shared" si="38"/>
      </c>
      <c r="N264" s="38">
        <f t="shared" si="41"/>
        <v>-223</v>
      </c>
      <c r="O264" s="58">
        <f t="shared" si="42"/>
      </c>
    </row>
    <row r="265" spans="2:15" s="2" customFormat="1" ht="12.75">
      <c r="B265" s="36">
        <f t="shared" si="43"/>
      </c>
      <c r="C265" s="37">
        <f t="shared" si="39"/>
      </c>
      <c r="D265" s="33">
        <f t="shared" si="33"/>
      </c>
      <c r="E265" s="33" t="str">
        <f t="shared" si="34"/>
        <v> </v>
      </c>
      <c r="F265" s="33">
        <f t="shared" si="35"/>
      </c>
      <c r="G265" s="33">
        <f t="shared" si="36"/>
      </c>
      <c r="H265" s="33">
        <f t="shared" si="37"/>
      </c>
      <c r="I265" s="45"/>
      <c r="J265" s="33">
        <f t="shared" si="40"/>
      </c>
      <c r="K265" s="33">
        <f t="shared" si="38"/>
      </c>
      <c r="N265" s="38">
        <f t="shared" si="41"/>
        <v>-224</v>
      </c>
      <c r="O265" s="58">
        <f t="shared" si="42"/>
      </c>
    </row>
    <row r="266" spans="2:15" s="2" customFormat="1" ht="12.75">
      <c r="B266" s="36">
        <f t="shared" si="43"/>
      </c>
      <c r="C266" s="37">
        <f t="shared" si="39"/>
      </c>
      <c r="D266" s="33">
        <f t="shared" si="33"/>
      </c>
      <c r="E266" s="33" t="str">
        <f t="shared" si="34"/>
        <v> </v>
      </c>
      <c r="F266" s="33">
        <f t="shared" si="35"/>
      </c>
      <c r="G266" s="33">
        <f t="shared" si="36"/>
      </c>
      <c r="H266" s="33">
        <f t="shared" si="37"/>
      </c>
      <c r="I266" s="45"/>
      <c r="J266" s="33">
        <f t="shared" si="40"/>
      </c>
      <c r="K266" s="33">
        <f t="shared" si="38"/>
      </c>
      <c r="N266" s="38">
        <f t="shared" si="41"/>
        <v>-225</v>
      </c>
      <c r="O266" s="58">
        <f t="shared" si="42"/>
      </c>
    </row>
    <row r="267" spans="2:15" s="2" customFormat="1" ht="12.75">
      <c r="B267" s="36">
        <f t="shared" si="43"/>
      </c>
      <c r="C267" s="37">
        <f t="shared" si="39"/>
      </c>
      <c r="D267" s="33">
        <f t="shared" si="33"/>
      </c>
      <c r="E267" s="33" t="str">
        <f t="shared" si="34"/>
        <v> </v>
      </c>
      <c r="F267" s="33">
        <f t="shared" si="35"/>
      </c>
      <c r="G267" s="33">
        <f t="shared" si="36"/>
      </c>
      <c r="H267" s="33">
        <f t="shared" si="37"/>
      </c>
      <c r="I267" s="45"/>
      <c r="J267" s="33">
        <f t="shared" si="40"/>
      </c>
      <c r="K267" s="33">
        <f t="shared" si="38"/>
      </c>
      <c r="N267" s="38">
        <f t="shared" si="41"/>
        <v>-226</v>
      </c>
      <c r="O267" s="58">
        <f t="shared" si="42"/>
      </c>
    </row>
    <row r="268" spans="2:15" s="2" customFormat="1" ht="12.75">
      <c r="B268" s="36">
        <f t="shared" si="43"/>
      </c>
      <c r="C268" s="37">
        <f t="shared" si="39"/>
      </c>
      <c r="D268" s="33">
        <f t="shared" si="33"/>
      </c>
      <c r="E268" s="33" t="str">
        <f t="shared" si="34"/>
        <v> </v>
      </c>
      <c r="F268" s="33">
        <f t="shared" si="35"/>
      </c>
      <c r="G268" s="33">
        <f t="shared" si="36"/>
      </c>
      <c r="H268" s="33">
        <f t="shared" si="37"/>
      </c>
      <c r="I268" s="45"/>
      <c r="J268" s="33">
        <f t="shared" si="40"/>
      </c>
      <c r="K268" s="33">
        <f t="shared" si="38"/>
      </c>
      <c r="N268" s="38">
        <f t="shared" si="41"/>
        <v>-227</v>
      </c>
      <c r="O268" s="58">
        <f t="shared" si="42"/>
      </c>
    </row>
    <row r="269" spans="2:15" s="2" customFormat="1" ht="12.75">
      <c r="B269" s="36">
        <f t="shared" si="43"/>
      </c>
      <c r="C269" s="37">
        <f t="shared" si="39"/>
      </c>
      <c r="D269" s="33">
        <f t="shared" si="33"/>
      </c>
      <c r="E269" s="33" t="str">
        <f t="shared" si="34"/>
        <v> </v>
      </c>
      <c r="F269" s="33">
        <f t="shared" si="35"/>
      </c>
      <c r="G269" s="33">
        <f t="shared" si="36"/>
      </c>
      <c r="H269" s="33">
        <f t="shared" si="37"/>
      </c>
      <c r="I269" s="45"/>
      <c r="J269" s="33">
        <f t="shared" si="40"/>
      </c>
      <c r="K269" s="33">
        <f t="shared" si="38"/>
      </c>
      <c r="N269" s="38">
        <f t="shared" si="41"/>
        <v>-228</v>
      </c>
      <c r="O269" s="58">
        <f t="shared" si="42"/>
      </c>
    </row>
    <row r="270" spans="2:15" s="2" customFormat="1" ht="12.75">
      <c r="B270" s="36">
        <f t="shared" si="43"/>
      </c>
      <c r="C270" s="37">
        <f t="shared" si="39"/>
      </c>
      <c r="D270" s="33">
        <f t="shared" si="33"/>
      </c>
      <c r="E270" s="33" t="str">
        <f t="shared" si="34"/>
        <v> </v>
      </c>
      <c r="F270" s="33">
        <f t="shared" si="35"/>
      </c>
      <c r="G270" s="33">
        <f t="shared" si="36"/>
      </c>
      <c r="H270" s="33">
        <f t="shared" si="37"/>
      </c>
      <c r="I270" s="45"/>
      <c r="J270" s="33">
        <f t="shared" si="40"/>
      </c>
      <c r="K270" s="33">
        <f t="shared" si="38"/>
      </c>
      <c r="N270" s="38">
        <f t="shared" si="41"/>
        <v>-229</v>
      </c>
      <c r="O270" s="58">
        <f t="shared" si="42"/>
      </c>
    </row>
    <row r="271" spans="2:15" s="2" customFormat="1" ht="12.75">
      <c r="B271" s="36">
        <f t="shared" si="43"/>
      </c>
      <c r="C271" s="37">
        <f t="shared" si="39"/>
      </c>
      <c r="D271" s="33">
        <f t="shared" si="33"/>
      </c>
      <c r="E271" s="33" t="str">
        <f t="shared" si="34"/>
        <v> </v>
      </c>
      <c r="F271" s="33">
        <f t="shared" si="35"/>
      </c>
      <c r="G271" s="33">
        <f t="shared" si="36"/>
      </c>
      <c r="H271" s="33">
        <f t="shared" si="37"/>
      </c>
      <c r="I271" s="45"/>
      <c r="J271" s="33">
        <f t="shared" si="40"/>
      </c>
      <c r="K271" s="33">
        <f t="shared" si="38"/>
      </c>
      <c r="N271" s="38">
        <f t="shared" si="41"/>
        <v>-230</v>
      </c>
      <c r="O271" s="58">
        <f t="shared" si="42"/>
      </c>
    </row>
    <row r="272" spans="2:15" s="2" customFormat="1" ht="12.75">
      <c r="B272" s="36">
        <f t="shared" si="43"/>
      </c>
      <c r="C272" s="37">
        <f t="shared" si="39"/>
      </c>
      <c r="D272" s="33">
        <f t="shared" si="33"/>
      </c>
      <c r="E272" s="33" t="str">
        <f t="shared" si="34"/>
        <v> </v>
      </c>
      <c r="F272" s="33">
        <f t="shared" si="35"/>
      </c>
      <c r="G272" s="33">
        <f t="shared" si="36"/>
      </c>
      <c r="H272" s="33">
        <f t="shared" si="37"/>
      </c>
      <c r="I272" s="45"/>
      <c r="J272" s="33">
        <f t="shared" si="40"/>
      </c>
      <c r="K272" s="33">
        <f t="shared" si="38"/>
      </c>
      <c r="N272" s="38">
        <f t="shared" si="41"/>
        <v>-231</v>
      </c>
      <c r="O272" s="58">
        <f t="shared" si="42"/>
      </c>
    </row>
    <row r="273" spans="2:15" s="2" customFormat="1" ht="12.75">
      <c r="B273" s="36">
        <f t="shared" si="43"/>
      </c>
      <c r="C273" s="37">
        <f t="shared" si="39"/>
      </c>
      <c r="D273" s="33">
        <f t="shared" si="33"/>
      </c>
      <c r="E273" s="33" t="str">
        <f t="shared" si="34"/>
        <v> </v>
      </c>
      <c r="F273" s="33">
        <f t="shared" si="35"/>
      </c>
      <c r="G273" s="33">
        <f t="shared" si="36"/>
      </c>
      <c r="H273" s="33">
        <f t="shared" si="37"/>
      </c>
      <c r="I273" s="45"/>
      <c r="J273" s="33">
        <f t="shared" si="40"/>
      </c>
      <c r="K273" s="33">
        <f t="shared" si="38"/>
      </c>
      <c r="N273" s="38">
        <f t="shared" si="41"/>
        <v>-232</v>
      </c>
      <c r="O273" s="58">
        <f t="shared" si="42"/>
      </c>
    </row>
    <row r="274" spans="2:15" s="2" customFormat="1" ht="12.75">
      <c r="B274" s="36">
        <f t="shared" si="43"/>
      </c>
      <c r="C274" s="37">
        <f t="shared" si="39"/>
      </c>
      <c r="D274" s="33">
        <f t="shared" si="33"/>
      </c>
      <c r="E274" s="33" t="str">
        <f t="shared" si="34"/>
        <v> </v>
      </c>
      <c r="F274" s="33">
        <f t="shared" si="35"/>
      </c>
      <c r="G274" s="33">
        <f t="shared" si="36"/>
      </c>
      <c r="H274" s="33">
        <f t="shared" si="37"/>
      </c>
      <c r="I274" s="45"/>
      <c r="J274" s="33">
        <f t="shared" si="40"/>
      </c>
      <c r="K274" s="33">
        <f t="shared" si="38"/>
      </c>
      <c r="N274" s="38">
        <f t="shared" si="41"/>
        <v>-233</v>
      </c>
      <c r="O274" s="58">
        <f t="shared" si="42"/>
      </c>
    </row>
    <row r="275" spans="2:15" s="2" customFormat="1" ht="12.75">
      <c r="B275" s="36">
        <f t="shared" si="43"/>
      </c>
      <c r="C275" s="37">
        <f t="shared" si="39"/>
      </c>
      <c r="D275" s="33">
        <f t="shared" si="33"/>
      </c>
      <c r="E275" s="33" t="str">
        <f t="shared" si="34"/>
        <v> </v>
      </c>
      <c r="F275" s="33">
        <f t="shared" si="35"/>
      </c>
      <c r="G275" s="33">
        <f t="shared" si="36"/>
      </c>
      <c r="H275" s="33">
        <f t="shared" si="37"/>
      </c>
      <c r="I275" s="45"/>
      <c r="J275" s="33">
        <f t="shared" si="40"/>
      </c>
      <c r="K275" s="33">
        <f t="shared" si="38"/>
      </c>
      <c r="N275" s="38">
        <f t="shared" si="41"/>
        <v>-234</v>
      </c>
      <c r="O275" s="58">
        <f t="shared" si="42"/>
      </c>
    </row>
    <row r="276" spans="2:15" s="2" customFormat="1" ht="12.75">
      <c r="B276" s="36">
        <f t="shared" si="43"/>
      </c>
      <c r="C276" s="37">
        <f t="shared" si="39"/>
      </c>
      <c r="D276" s="33">
        <f t="shared" si="33"/>
      </c>
      <c r="E276" s="33" t="str">
        <f t="shared" si="34"/>
        <v> </v>
      </c>
      <c r="F276" s="33">
        <f t="shared" si="35"/>
      </c>
      <c r="G276" s="33">
        <f t="shared" si="36"/>
      </c>
      <c r="H276" s="33">
        <f t="shared" si="37"/>
      </c>
      <c r="I276" s="45"/>
      <c r="J276" s="33">
        <f t="shared" si="40"/>
      </c>
      <c r="K276" s="33">
        <f t="shared" si="38"/>
      </c>
      <c r="N276" s="38">
        <f t="shared" si="41"/>
        <v>-235</v>
      </c>
      <c r="O276" s="58">
        <f t="shared" si="42"/>
      </c>
    </row>
    <row r="277" spans="2:15" s="2" customFormat="1" ht="12.75">
      <c r="B277" s="36">
        <f t="shared" si="43"/>
      </c>
      <c r="C277" s="37">
        <f t="shared" si="39"/>
      </c>
      <c r="D277" s="33">
        <f t="shared" si="33"/>
      </c>
      <c r="E277" s="33" t="str">
        <f t="shared" si="34"/>
        <v> </v>
      </c>
      <c r="F277" s="33">
        <f t="shared" si="35"/>
      </c>
      <c r="G277" s="33">
        <f t="shared" si="36"/>
      </c>
      <c r="H277" s="33">
        <f t="shared" si="37"/>
      </c>
      <c r="I277" s="45"/>
      <c r="J277" s="33">
        <f t="shared" si="40"/>
      </c>
      <c r="K277" s="33">
        <f t="shared" si="38"/>
      </c>
      <c r="N277" s="38">
        <f t="shared" si="41"/>
        <v>-236</v>
      </c>
      <c r="O277" s="58">
        <f t="shared" si="42"/>
      </c>
    </row>
    <row r="278" spans="2:15" s="2" customFormat="1" ht="12.75">
      <c r="B278" s="36">
        <f t="shared" si="43"/>
      </c>
      <c r="C278" s="37">
        <f t="shared" si="39"/>
      </c>
      <c r="D278" s="33">
        <f t="shared" si="33"/>
      </c>
      <c r="E278" s="33" t="str">
        <f t="shared" si="34"/>
        <v> </v>
      </c>
      <c r="F278" s="33">
        <f t="shared" si="35"/>
      </c>
      <c r="G278" s="33">
        <f t="shared" si="36"/>
      </c>
      <c r="H278" s="33">
        <f t="shared" si="37"/>
      </c>
      <c r="I278" s="45"/>
      <c r="J278" s="33">
        <f t="shared" si="40"/>
      </c>
      <c r="K278" s="33">
        <f t="shared" si="38"/>
      </c>
      <c r="N278" s="38">
        <f t="shared" si="41"/>
        <v>-237</v>
      </c>
      <c r="O278" s="58">
        <f t="shared" si="42"/>
      </c>
    </row>
    <row r="279" spans="2:15" s="2" customFormat="1" ht="12.75">
      <c r="B279" s="36">
        <f t="shared" si="43"/>
      </c>
      <c r="C279" s="37">
        <f t="shared" si="39"/>
      </c>
      <c r="D279" s="33">
        <f t="shared" si="33"/>
      </c>
      <c r="E279" s="33" t="str">
        <f t="shared" si="34"/>
        <v> </v>
      </c>
      <c r="F279" s="33">
        <f t="shared" si="35"/>
      </c>
      <c r="G279" s="33">
        <f t="shared" si="36"/>
      </c>
      <c r="H279" s="33">
        <f t="shared" si="37"/>
      </c>
      <c r="I279" s="45"/>
      <c r="J279" s="33">
        <f t="shared" si="40"/>
      </c>
      <c r="K279" s="33">
        <f t="shared" si="38"/>
      </c>
      <c r="N279" s="38">
        <f t="shared" si="41"/>
        <v>-238</v>
      </c>
      <c r="O279" s="58">
        <f t="shared" si="42"/>
      </c>
    </row>
    <row r="280" spans="2:15" s="2" customFormat="1" ht="12.75">
      <c r="B280" s="36">
        <f t="shared" si="43"/>
      </c>
      <c r="C280" s="37">
        <f t="shared" si="39"/>
      </c>
      <c r="D280" s="33">
        <f t="shared" si="33"/>
      </c>
      <c r="E280" s="33" t="str">
        <f t="shared" si="34"/>
        <v> </v>
      </c>
      <c r="F280" s="33">
        <f t="shared" si="35"/>
      </c>
      <c r="G280" s="33">
        <f t="shared" si="36"/>
      </c>
      <c r="H280" s="33">
        <f t="shared" si="37"/>
      </c>
      <c r="I280" s="45"/>
      <c r="J280" s="33">
        <f t="shared" si="40"/>
      </c>
      <c r="K280" s="33">
        <f t="shared" si="38"/>
      </c>
      <c r="N280" s="38">
        <f t="shared" si="41"/>
        <v>-239</v>
      </c>
      <c r="O280" s="58">
        <f t="shared" si="42"/>
      </c>
    </row>
    <row r="281" spans="2:15" s="2" customFormat="1" ht="12.75">
      <c r="B281" s="36">
        <f t="shared" si="43"/>
      </c>
      <c r="C281" s="37">
        <f t="shared" si="39"/>
      </c>
      <c r="D281" s="33">
        <f t="shared" si="33"/>
      </c>
      <c r="E281" s="33" t="str">
        <f t="shared" si="34"/>
        <v> </v>
      </c>
      <c r="F281" s="33">
        <f t="shared" si="35"/>
      </c>
      <c r="G281" s="33">
        <f t="shared" si="36"/>
      </c>
      <c r="H281" s="33">
        <f t="shared" si="37"/>
      </c>
      <c r="I281" s="45"/>
      <c r="J281" s="33">
        <f t="shared" si="40"/>
      </c>
      <c r="K281" s="33">
        <f t="shared" si="38"/>
      </c>
      <c r="N281" s="38">
        <f t="shared" si="41"/>
        <v>-240</v>
      </c>
      <c r="O281" s="58">
        <f t="shared" si="42"/>
      </c>
    </row>
    <row r="282" spans="2:15" s="2" customFormat="1" ht="12.75">
      <c r="B282" s="36">
        <f t="shared" si="43"/>
      </c>
      <c r="C282" s="37">
        <f t="shared" si="39"/>
      </c>
      <c r="D282" s="33">
        <f aca="true" t="shared" si="44" ref="D282:D345">IF(N282&gt;=0,H281,"")</f>
      </c>
      <c r="E282" s="33" t="str">
        <f aca="true" t="shared" si="45" ref="E282:E345">IF(N282&gt;=0,D282*$E$18," ")</f>
        <v> </v>
      </c>
      <c r="F282" s="33">
        <f aca="true" t="shared" si="46" ref="F282:F345">IF(N282=-1000," ",IF(C282&lt;=$E$16,$E$14-E282,IF(C282="Wykup",$E$15-E282,"")))</f>
      </c>
      <c r="G282" s="33">
        <f aca="true" t="shared" si="47" ref="G282:G345">IF(N282=-1000,"",IF(C282&lt;=$E$16,$E$14,IF(C282="Wykup",$E$15,"")))</f>
      </c>
      <c r="H282" s="33">
        <f aca="true" t="shared" si="48" ref="H282:H345">IF(N282=-1000," ",IF(C282&lt;=$E$16,D282-F282,IF(C282="Wykup",D282-F282,"")))</f>
      </c>
      <c r="I282" s="45"/>
      <c r="J282" s="33">
        <f t="shared" si="40"/>
      </c>
      <c r="K282" s="33">
        <f aca="true" t="shared" si="49" ref="K282:K345">IF(N282&gt;=0,K281-J282,"")</f>
      </c>
      <c r="N282" s="38">
        <f t="shared" si="41"/>
        <v>-241</v>
      </c>
      <c r="O282" s="58">
        <f t="shared" si="42"/>
      </c>
    </row>
    <row r="283" spans="2:15" s="2" customFormat="1" ht="12.75">
      <c r="B283" s="36">
        <f t="shared" si="43"/>
      </c>
      <c r="C283" s="37">
        <f aca="true" t="shared" si="50" ref="C283:C346">IF(N283=-1000,"",IF(N283&lt;0,"",IF(N283&gt;0,C282+1,"Wykup")))</f>
      </c>
      <c r="D283" s="33">
        <f t="shared" si="44"/>
      </c>
      <c r="E283" s="33" t="str">
        <f t="shared" si="45"/>
        <v> </v>
      </c>
      <c r="F283" s="33">
        <f t="shared" si="46"/>
      </c>
      <c r="G283" s="33">
        <f t="shared" si="47"/>
      </c>
      <c r="H283" s="33">
        <f t="shared" si="48"/>
      </c>
      <c r="I283" s="45"/>
      <c r="J283" s="33">
        <f aca="true" t="shared" si="51" ref="J283:J346">IF($H$5&gt;B283,0,IF(N283&gt;=0,$D$25*$E$17/12,""))</f>
      </c>
      <c r="K283" s="33">
        <f t="shared" si="49"/>
      </c>
      <c r="N283" s="38">
        <f aca="true" t="shared" si="52" ref="N283:N346">IF($E$16="",-1000,N282-1)</f>
        <v>-242</v>
      </c>
      <c r="O283" s="58">
        <f aca="true" t="shared" si="53" ref="O283:O346">G283</f>
      </c>
    </row>
    <row r="284" spans="2:15" s="2" customFormat="1" ht="12.75">
      <c r="B284" s="36">
        <f aca="true" t="shared" si="54" ref="B284:B347">IF($H$6="","",IF(N284&gt;=0,B283+31,""))</f>
      </c>
      <c r="C284" s="37">
        <f t="shared" si="50"/>
      </c>
      <c r="D284" s="33">
        <f t="shared" si="44"/>
      </c>
      <c r="E284" s="33" t="str">
        <f t="shared" si="45"/>
        <v> </v>
      </c>
      <c r="F284" s="33">
        <f t="shared" si="46"/>
      </c>
      <c r="G284" s="33">
        <f t="shared" si="47"/>
      </c>
      <c r="H284" s="33">
        <f t="shared" si="48"/>
      </c>
      <c r="I284" s="45"/>
      <c r="J284" s="33">
        <f t="shared" si="51"/>
      </c>
      <c r="K284" s="33">
        <f t="shared" si="49"/>
      </c>
      <c r="N284" s="38">
        <f t="shared" si="52"/>
        <v>-243</v>
      </c>
      <c r="O284" s="58">
        <f t="shared" si="53"/>
      </c>
    </row>
    <row r="285" spans="2:15" s="2" customFormat="1" ht="12.75">
      <c r="B285" s="36">
        <f t="shared" si="54"/>
      </c>
      <c r="C285" s="37">
        <f t="shared" si="50"/>
      </c>
      <c r="D285" s="33">
        <f t="shared" si="44"/>
      </c>
      <c r="E285" s="33" t="str">
        <f t="shared" si="45"/>
        <v> </v>
      </c>
      <c r="F285" s="33">
        <f t="shared" si="46"/>
      </c>
      <c r="G285" s="33">
        <f t="shared" si="47"/>
      </c>
      <c r="H285" s="33">
        <f t="shared" si="48"/>
      </c>
      <c r="I285" s="45"/>
      <c r="J285" s="33">
        <f t="shared" si="51"/>
      </c>
      <c r="K285" s="33">
        <f t="shared" si="49"/>
      </c>
      <c r="N285" s="38">
        <f t="shared" si="52"/>
        <v>-244</v>
      </c>
      <c r="O285" s="58">
        <f t="shared" si="53"/>
      </c>
    </row>
    <row r="286" spans="2:15" s="2" customFormat="1" ht="12.75">
      <c r="B286" s="36">
        <f t="shared" si="54"/>
      </c>
      <c r="C286" s="37">
        <f t="shared" si="50"/>
      </c>
      <c r="D286" s="33">
        <f t="shared" si="44"/>
      </c>
      <c r="E286" s="33" t="str">
        <f t="shared" si="45"/>
        <v> </v>
      </c>
      <c r="F286" s="33">
        <f t="shared" si="46"/>
      </c>
      <c r="G286" s="33">
        <f t="shared" si="47"/>
      </c>
      <c r="H286" s="33">
        <f t="shared" si="48"/>
      </c>
      <c r="I286" s="45"/>
      <c r="J286" s="33">
        <f t="shared" si="51"/>
      </c>
      <c r="K286" s="33">
        <f t="shared" si="49"/>
      </c>
      <c r="N286" s="38">
        <f t="shared" si="52"/>
        <v>-245</v>
      </c>
      <c r="O286" s="58">
        <f t="shared" si="53"/>
      </c>
    </row>
    <row r="287" spans="2:15" s="2" customFormat="1" ht="12.75">
      <c r="B287" s="36">
        <f t="shared" si="54"/>
      </c>
      <c r="C287" s="37">
        <f t="shared" si="50"/>
      </c>
      <c r="D287" s="33">
        <f t="shared" si="44"/>
      </c>
      <c r="E287" s="33" t="str">
        <f t="shared" si="45"/>
        <v> </v>
      </c>
      <c r="F287" s="33">
        <f t="shared" si="46"/>
      </c>
      <c r="G287" s="33">
        <f t="shared" si="47"/>
      </c>
      <c r="H287" s="33">
        <f t="shared" si="48"/>
      </c>
      <c r="I287" s="45"/>
      <c r="J287" s="33">
        <f t="shared" si="51"/>
      </c>
      <c r="K287" s="33">
        <f t="shared" si="49"/>
      </c>
      <c r="N287" s="38">
        <f t="shared" si="52"/>
        <v>-246</v>
      </c>
      <c r="O287" s="58">
        <f t="shared" si="53"/>
      </c>
    </row>
    <row r="288" spans="2:15" s="2" customFormat="1" ht="12.75">
      <c r="B288" s="36">
        <f t="shared" si="54"/>
      </c>
      <c r="C288" s="37">
        <f t="shared" si="50"/>
      </c>
      <c r="D288" s="33">
        <f t="shared" si="44"/>
      </c>
      <c r="E288" s="33" t="str">
        <f t="shared" si="45"/>
        <v> </v>
      </c>
      <c r="F288" s="33">
        <f t="shared" si="46"/>
      </c>
      <c r="G288" s="33">
        <f t="shared" si="47"/>
      </c>
      <c r="H288" s="33">
        <f t="shared" si="48"/>
      </c>
      <c r="I288" s="45"/>
      <c r="J288" s="33">
        <f t="shared" si="51"/>
      </c>
      <c r="K288" s="33">
        <f t="shared" si="49"/>
      </c>
      <c r="N288" s="38">
        <f t="shared" si="52"/>
        <v>-247</v>
      </c>
      <c r="O288" s="58">
        <f t="shared" si="53"/>
      </c>
    </row>
    <row r="289" spans="2:15" s="2" customFormat="1" ht="12.75">
      <c r="B289" s="36">
        <f t="shared" si="54"/>
      </c>
      <c r="C289" s="37">
        <f t="shared" si="50"/>
      </c>
      <c r="D289" s="33">
        <f t="shared" si="44"/>
      </c>
      <c r="E289" s="33" t="str">
        <f t="shared" si="45"/>
        <v> </v>
      </c>
      <c r="F289" s="33">
        <f t="shared" si="46"/>
      </c>
      <c r="G289" s="33">
        <f t="shared" si="47"/>
      </c>
      <c r="H289" s="33">
        <f t="shared" si="48"/>
      </c>
      <c r="I289" s="45"/>
      <c r="J289" s="33">
        <f t="shared" si="51"/>
      </c>
      <c r="K289" s="33">
        <f t="shared" si="49"/>
      </c>
      <c r="N289" s="38">
        <f t="shared" si="52"/>
        <v>-248</v>
      </c>
      <c r="O289" s="58">
        <f t="shared" si="53"/>
      </c>
    </row>
    <row r="290" spans="2:15" s="2" customFormat="1" ht="12.75">
      <c r="B290" s="36">
        <f t="shared" si="54"/>
      </c>
      <c r="C290" s="37">
        <f t="shared" si="50"/>
      </c>
      <c r="D290" s="33">
        <f t="shared" si="44"/>
      </c>
      <c r="E290" s="33" t="str">
        <f t="shared" si="45"/>
        <v> </v>
      </c>
      <c r="F290" s="33">
        <f t="shared" si="46"/>
      </c>
      <c r="G290" s="33">
        <f t="shared" si="47"/>
      </c>
      <c r="H290" s="33">
        <f t="shared" si="48"/>
      </c>
      <c r="I290" s="45"/>
      <c r="J290" s="33">
        <f t="shared" si="51"/>
      </c>
      <c r="K290" s="33">
        <f t="shared" si="49"/>
      </c>
      <c r="N290" s="38">
        <f t="shared" si="52"/>
        <v>-249</v>
      </c>
      <c r="O290" s="58">
        <f t="shared" si="53"/>
      </c>
    </row>
    <row r="291" spans="2:15" s="2" customFormat="1" ht="12.75">
      <c r="B291" s="36">
        <f t="shared" si="54"/>
      </c>
      <c r="C291" s="37">
        <f t="shared" si="50"/>
      </c>
      <c r="D291" s="33">
        <f t="shared" si="44"/>
      </c>
      <c r="E291" s="33" t="str">
        <f t="shared" si="45"/>
        <v> </v>
      </c>
      <c r="F291" s="33">
        <f t="shared" si="46"/>
      </c>
      <c r="G291" s="33">
        <f t="shared" si="47"/>
      </c>
      <c r="H291" s="33">
        <f t="shared" si="48"/>
      </c>
      <c r="I291" s="45"/>
      <c r="J291" s="33">
        <f t="shared" si="51"/>
      </c>
      <c r="K291" s="33">
        <f t="shared" si="49"/>
      </c>
      <c r="N291" s="38">
        <f t="shared" si="52"/>
        <v>-250</v>
      </c>
      <c r="O291" s="58">
        <f t="shared" si="53"/>
      </c>
    </row>
    <row r="292" spans="2:15" s="2" customFormat="1" ht="12.75">
      <c r="B292" s="36">
        <f t="shared" si="54"/>
      </c>
      <c r="C292" s="37">
        <f t="shared" si="50"/>
      </c>
      <c r="D292" s="33">
        <f t="shared" si="44"/>
      </c>
      <c r="E292" s="33" t="str">
        <f t="shared" si="45"/>
        <v> </v>
      </c>
      <c r="F292" s="33">
        <f t="shared" si="46"/>
      </c>
      <c r="G292" s="33">
        <f t="shared" si="47"/>
      </c>
      <c r="H292" s="33">
        <f t="shared" si="48"/>
      </c>
      <c r="I292" s="45"/>
      <c r="J292" s="33">
        <f t="shared" si="51"/>
      </c>
      <c r="K292" s="33">
        <f t="shared" si="49"/>
      </c>
      <c r="N292" s="38">
        <f t="shared" si="52"/>
        <v>-251</v>
      </c>
      <c r="O292" s="58">
        <f t="shared" si="53"/>
      </c>
    </row>
    <row r="293" spans="2:15" s="2" customFormat="1" ht="12.75">
      <c r="B293" s="36">
        <f t="shared" si="54"/>
      </c>
      <c r="C293" s="37">
        <f t="shared" si="50"/>
      </c>
      <c r="D293" s="33">
        <f t="shared" si="44"/>
      </c>
      <c r="E293" s="33" t="str">
        <f t="shared" si="45"/>
        <v> </v>
      </c>
      <c r="F293" s="33">
        <f t="shared" si="46"/>
      </c>
      <c r="G293" s="33">
        <f t="shared" si="47"/>
      </c>
      <c r="H293" s="33">
        <f t="shared" si="48"/>
      </c>
      <c r="I293" s="45"/>
      <c r="J293" s="33">
        <f t="shared" si="51"/>
      </c>
      <c r="K293" s="33">
        <f t="shared" si="49"/>
      </c>
      <c r="N293" s="38">
        <f t="shared" si="52"/>
        <v>-252</v>
      </c>
      <c r="O293" s="58">
        <f t="shared" si="53"/>
      </c>
    </row>
    <row r="294" spans="2:15" s="2" customFormat="1" ht="12.75">
      <c r="B294" s="36">
        <f t="shared" si="54"/>
      </c>
      <c r="C294" s="37">
        <f t="shared" si="50"/>
      </c>
      <c r="D294" s="33">
        <f t="shared" si="44"/>
      </c>
      <c r="E294" s="33" t="str">
        <f t="shared" si="45"/>
        <v> </v>
      </c>
      <c r="F294" s="33">
        <f t="shared" si="46"/>
      </c>
      <c r="G294" s="33">
        <f t="shared" si="47"/>
      </c>
      <c r="H294" s="33">
        <f t="shared" si="48"/>
      </c>
      <c r="I294" s="45"/>
      <c r="J294" s="33">
        <f t="shared" si="51"/>
      </c>
      <c r="K294" s="33">
        <f t="shared" si="49"/>
      </c>
      <c r="N294" s="38">
        <f t="shared" si="52"/>
        <v>-253</v>
      </c>
      <c r="O294" s="58">
        <f t="shared" si="53"/>
      </c>
    </row>
    <row r="295" spans="2:15" s="2" customFormat="1" ht="12.75">
      <c r="B295" s="36">
        <f t="shared" si="54"/>
      </c>
      <c r="C295" s="37">
        <f t="shared" si="50"/>
      </c>
      <c r="D295" s="33">
        <f t="shared" si="44"/>
      </c>
      <c r="E295" s="33" t="str">
        <f t="shared" si="45"/>
        <v> </v>
      </c>
      <c r="F295" s="33">
        <f t="shared" si="46"/>
      </c>
      <c r="G295" s="33">
        <f t="shared" si="47"/>
      </c>
      <c r="H295" s="33">
        <f t="shared" si="48"/>
      </c>
      <c r="I295" s="45"/>
      <c r="J295" s="33">
        <f t="shared" si="51"/>
      </c>
      <c r="K295" s="33">
        <f t="shared" si="49"/>
      </c>
      <c r="N295" s="38">
        <f t="shared" si="52"/>
        <v>-254</v>
      </c>
      <c r="O295" s="58">
        <f t="shared" si="53"/>
      </c>
    </row>
    <row r="296" spans="2:15" s="2" customFormat="1" ht="12.75">
      <c r="B296" s="36">
        <f t="shared" si="54"/>
      </c>
      <c r="C296" s="37">
        <f t="shared" si="50"/>
      </c>
      <c r="D296" s="33">
        <f t="shared" si="44"/>
      </c>
      <c r="E296" s="33" t="str">
        <f t="shared" si="45"/>
        <v> </v>
      </c>
      <c r="F296" s="33">
        <f t="shared" si="46"/>
      </c>
      <c r="G296" s="33">
        <f t="shared" si="47"/>
      </c>
      <c r="H296" s="33">
        <f t="shared" si="48"/>
      </c>
      <c r="I296" s="45"/>
      <c r="J296" s="33">
        <f t="shared" si="51"/>
      </c>
      <c r="K296" s="33">
        <f t="shared" si="49"/>
      </c>
      <c r="N296" s="38">
        <f t="shared" si="52"/>
        <v>-255</v>
      </c>
      <c r="O296" s="58">
        <f t="shared" si="53"/>
      </c>
    </row>
    <row r="297" spans="2:15" s="2" customFormat="1" ht="12.75">
      <c r="B297" s="36">
        <f t="shared" si="54"/>
      </c>
      <c r="C297" s="37">
        <f t="shared" si="50"/>
      </c>
      <c r="D297" s="33">
        <f t="shared" si="44"/>
      </c>
      <c r="E297" s="33" t="str">
        <f t="shared" si="45"/>
        <v> </v>
      </c>
      <c r="F297" s="33">
        <f t="shared" si="46"/>
      </c>
      <c r="G297" s="33">
        <f t="shared" si="47"/>
      </c>
      <c r="H297" s="33">
        <f t="shared" si="48"/>
      </c>
      <c r="I297" s="45"/>
      <c r="J297" s="33">
        <f t="shared" si="51"/>
      </c>
      <c r="K297" s="33">
        <f t="shared" si="49"/>
      </c>
      <c r="N297" s="38">
        <f t="shared" si="52"/>
        <v>-256</v>
      </c>
      <c r="O297" s="58">
        <f t="shared" si="53"/>
      </c>
    </row>
    <row r="298" spans="2:15" s="2" customFormat="1" ht="12.75">
      <c r="B298" s="36">
        <f t="shared" si="54"/>
      </c>
      <c r="C298" s="37">
        <f t="shared" si="50"/>
      </c>
      <c r="D298" s="33">
        <f t="shared" si="44"/>
      </c>
      <c r="E298" s="33" t="str">
        <f t="shared" si="45"/>
        <v> </v>
      </c>
      <c r="F298" s="33">
        <f t="shared" si="46"/>
      </c>
      <c r="G298" s="33">
        <f t="shared" si="47"/>
      </c>
      <c r="H298" s="33">
        <f t="shared" si="48"/>
      </c>
      <c r="I298" s="45"/>
      <c r="J298" s="33">
        <f t="shared" si="51"/>
      </c>
      <c r="K298" s="33">
        <f t="shared" si="49"/>
      </c>
      <c r="N298" s="38">
        <f t="shared" si="52"/>
        <v>-257</v>
      </c>
      <c r="O298" s="58">
        <f t="shared" si="53"/>
      </c>
    </row>
    <row r="299" spans="2:15" s="2" customFormat="1" ht="12.75">
      <c r="B299" s="36">
        <f t="shared" si="54"/>
      </c>
      <c r="C299" s="37">
        <f t="shared" si="50"/>
      </c>
      <c r="D299" s="33">
        <f t="shared" si="44"/>
      </c>
      <c r="E299" s="33" t="str">
        <f t="shared" si="45"/>
        <v> </v>
      </c>
      <c r="F299" s="33">
        <f t="shared" si="46"/>
      </c>
      <c r="G299" s="33">
        <f t="shared" si="47"/>
      </c>
      <c r="H299" s="33">
        <f t="shared" si="48"/>
      </c>
      <c r="I299" s="45"/>
      <c r="J299" s="33">
        <f t="shared" si="51"/>
      </c>
      <c r="K299" s="33">
        <f t="shared" si="49"/>
      </c>
      <c r="N299" s="38">
        <f t="shared" si="52"/>
        <v>-258</v>
      </c>
      <c r="O299" s="58">
        <f t="shared" si="53"/>
      </c>
    </row>
    <row r="300" spans="2:15" s="2" customFormat="1" ht="12.75">
      <c r="B300" s="36">
        <f t="shared" si="54"/>
      </c>
      <c r="C300" s="37">
        <f t="shared" si="50"/>
      </c>
      <c r="D300" s="33">
        <f t="shared" si="44"/>
      </c>
      <c r="E300" s="33" t="str">
        <f t="shared" si="45"/>
        <v> </v>
      </c>
      <c r="F300" s="33">
        <f t="shared" si="46"/>
      </c>
      <c r="G300" s="33">
        <f t="shared" si="47"/>
      </c>
      <c r="H300" s="33">
        <f t="shared" si="48"/>
      </c>
      <c r="I300" s="45"/>
      <c r="J300" s="33">
        <f t="shared" si="51"/>
      </c>
      <c r="K300" s="33">
        <f t="shared" si="49"/>
      </c>
      <c r="N300" s="38">
        <f t="shared" si="52"/>
        <v>-259</v>
      </c>
      <c r="O300" s="58">
        <f t="shared" si="53"/>
      </c>
    </row>
    <row r="301" spans="2:15" s="2" customFormat="1" ht="12.75">
      <c r="B301" s="36">
        <f t="shared" si="54"/>
      </c>
      <c r="C301" s="37">
        <f t="shared" si="50"/>
      </c>
      <c r="D301" s="33">
        <f t="shared" si="44"/>
      </c>
      <c r="E301" s="33" t="str">
        <f t="shared" si="45"/>
        <v> </v>
      </c>
      <c r="F301" s="33">
        <f t="shared" si="46"/>
      </c>
      <c r="G301" s="33">
        <f t="shared" si="47"/>
      </c>
      <c r="H301" s="33">
        <f t="shared" si="48"/>
      </c>
      <c r="I301" s="45"/>
      <c r="J301" s="33">
        <f t="shared" si="51"/>
      </c>
      <c r="K301" s="33">
        <f t="shared" si="49"/>
      </c>
      <c r="N301" s="38">
        <f t="shared" si="52"/>
        <v>-260</v>
      </c>
      <c r="O301" s="58">
        <f t="shared" si="53"/>
      </c>
    </row>
    <row r="302" spans="2:15" s="2" customFormat="1" ht="12.75">
      <c r="B302" s="36">
        <f t="shared" si="54"/>
      </c>
      <c r="C302" s="37">
        <f t="shared" si="50"/>
      </c>
      <c r="D302" s="33">
        <f t="shared" si="44"/>
      </c>
      <c r="E302" s="33" t="str">
        <f t="shared" si="45"/>
        <v> </v>
      </c>
      <c r="F302" s="33">
        <f t="shared" si="46"/>
      </c>
      <c r="G302" s="33">
        <f t="shared" si="47"/>
      </c>
      <c r="H302" s="33">
        <f t="shared" si="48"/>
      </c>
      <c r="I302" s="45"/>
      <c r="J302" s="33">
        <f t="shared" si="51"/>
      </c>
      <c r="K302" s="33">
        <f t="shared" si="49"/>
      </c>
      <c r="N302" s="38">
        <f t="shared" si="52"/>
        <v>-261</v>
      </c>
      <c r="O302" s="58">
        <f t="shared" si="53"/>
      </c>
    </row>
    <row r="303" spans="2:15" s="2" customFormat="1" ht="12.75">
      <c r="B303" s="36">
        <f t="shared" si="54"/>
      </c>
      <c r="C303" s="37">
        <f t="shared" si="50"/>
      </c>
      <c r="D303" s="33">
        <f t="shared" si="44"/>
      </c>
      <c r="E303" s="33" t="str">
        <f t="shared" si="45"/>
        <v> </v>
      </c>
      <c r="F303" s="33">
        <f t="shared" si="46"/>
      </c>
      <c r="G303" s="33">
        <f t="shared" si="47"/>
      </c>
      <c r="H303" s="33">
        <f t="shared" si="48"/>
      </c>
      <c r="I303" s="45"/>
      <c r="J303" s="33">
        <f t="shared" si="51"/>
      </c>
      <c r="K303" s="33">
        <f t="shared" si="49"/>
      </c>
      <c r="N303" s="38">
        <f t="shared" si="52"/>
        <v>-262</v>
      </c>
      <c r="O303" s="58">
        <f t="shared" si="53"/>
      </c>
    </row>
    <row r="304" spans="2:15" s="2" customFormat="1" ht="12.75">
      <c r="B304" s="36">
        <f t="shared" si="54"/>
      </c>
      <c r="C304" s="37">
        <f t="shared" si="50"/>
      </c>
      <c r="D304" s="33">
        <f t="shared" si="44"/>
      </c>
      <c r="E304" s="33" t="str">
        <f t="shared" si="45"/>
        <v> </v>
      </c>
      <c r="F304" s="33">
        <f t="shared" si="46"/>
      </c>
      <c r="G304" s="33">
        <f t="shared" si="47"/>
      </c>
      <c r="H304" s="33">
        <f t="shared" si="48"/>
      </c>
      <c r="I304" s="45"/>
      <c r="J304" s="33">
        <f t="shared" si="51"/>
      </c>
      <c r="K304" s="33">
        <f t="shared" si="49"/>
      </c>
      <c r="N304" s="38">
        <f t="shared" si="52"/>
        <v>-263</v>
      </c>
      <c r="O304" s="58">
        <f t="shared" si="53"/>
      </c>
    </row>
    <row r="305" spans="2:15" s="2" customFormat="1" ht="12.75">
      <c r="B305" s="36">
        <f t="shared" si="54"/>
      </c>
      <c r="C305" s="37">
        <f t="shared" si="50"/>
      </c>
      <c r="D305" s="33">
        <f t="shared" si="44"/>
      </c>
      <c r="E305" s="33" t="str">
        <f t="shared" si="45"/>
        <v> </v>
      </c>
      <c r="F305" s="33">
        <f t="shared" si="46"/>
      </c>
      <c r="G305" s="33">
        <f t="shared" si="47"/>
      </c>
      <c r="H305" s="33">
        <f t="shared" si="48"/>
      </c>
      <c r="I305" s="45"/>
      <c r="J305" s="33">
        <f t="shared" si="51"/>
      </c>
      <c r="K305" s="33">
        <f t="shared" si="49"/>
      </c>
      <c r="N305" s="38">
        <f t="shared" si="52"/>
        <v>-264</v>
      </c>
      <c r="O305" s="58">
        <f t="shared" si="53"/>
      </c>
    </row>
    <row r="306" spans="2:15" s="2" customFormat="1" ht="12.75">
      <c r="B306" s="36">
        <f t="shared" si="54"/>
      </c>
      <c r="C306" s="37">
        <f t="shared" si="50"/>
      </c>
      <c r="D306" s="33">
        <f t="shared" si="44"/>
      </c>
      <c r="E306" s="33" t="str">
        <f t="shared" si="45"/>
        <v> </v>
      </c>
      <c r="F306" s="33">
        <f t="shared" si="46"/>
      </c>
      <c r="G306" s="33">
        <f t="shared" si="47"/>
      </c>
      <c r="H306" s="33">
        <f t="shared" si="48"/>
      </c>
      <c r="I306" s="45"/>
      <c r="J306" s="33">
        <f t="shared" si="51"/>
      </c>
      <c r="K306" s="33">
        <f t="shared" si="49"/>
      </c>
      <c r="N306" s="38">
        <f t="shared" si="52"/>
        <v>-265</v>
      </c>
      <c r="O306" s="58">
        <f t="shared" si="53"/>
      </c>
    </row>
    <row r="307" spans="2:15" s="2" customFormat="1" ht="12.75">
      <c r="B307" s="36">
        <f t="shared" si="54"/>
      </c>
      <c r="C307" s="37">
        <f t="shared" si="50"/>
      </c>
      <c r="D307" s="33">
        <f t="shared" si="44"/>
      </c>
      <c r="E307" s="33" t="str">
        <f t="shared" si="45"/>
        <v> </v>
      </c>
      <c r="F307" s="33">
        <f t="shared" si="46"/>
      </c>
      <c r="G307" s="33">
        <f t="shared" si="47"/>
      </c>
      <c r="H307" s="33">
        <f t="shared" si="48"/>
      </c>
      <c r="I307" s="45"/>
      <c r="J307" s="33">
        <f t="shared" si="51"/>
      </c>
      <c r="K307" s="33">
        <f t="shared" si="49"/>
      </c>
      <c r="N307" s="38">
        <f t="shared" si="52"/>
        <v>-266</v>
      </c>
      <c r="O307" s="58">
        <f t="shared" si="53"/>
      </c>
    </row>
    <row r="308" spans="2:15" s="2" customFormat="1" ht="12.75">
      <c r="B308" s="36">
        <f t="shared" si="54"/>
      </c>
      <c r="C308" s="37">
        <f t="shared" si="50"/>
      </c>
      <c r="D308" s="33">
        <f t="shared" si="44"/>
      </c>
      <c r="E308" s="33" t="str">
        <f t="shared" si="45"/>
        <v> </v>
      </c>
      <c r="F308" s="33">
        <f t="shared" si="46"/>
      </c>
      <c r="G308" s="33">
        <f t="shared" si="47"/>
      </c>
      <c r="H308" s="33">
        <f t="shared" si="48"/>
      </c>
      <c r="I308" s="45"/>
      <c r="J308" s="33">
        <f t="shared" si="51"/>
      </c>
      <c r="K308" s="33">
        <f t="shared" si="49"/>
      </c>
      <c r="N308" s="38">
        <f t="shared" si="52"/>
        <v>-267</v>
      </c>
      <c r="O308" s="58">
        <f t="shared" si="53"/>
      </c>
    </row>
    <row r="309" spans="2:15" s="2" customFormat="1" ht="12.75">
      <c r="B309" s="36">
        <f t="shared" si="54"/>
      </c>
      <c r="C309" s="37">
        <f t="shared" si="50"/>
      </c>
      <c r="D309" s="33">
        <f t="shared" si="44"/>
      </c>
      <c r="E309" s="33" t="str">
        <f t="shared" si="45"/>
        <v> </v>
      </c>
      <c r="F309" s="33">
        <f t="shared" si="46"/>
      </c>
      <c r="G309" s="33">
        <f t="shared" si="47"/>
      </c>
      <c r="H309" s="33">
        <f t="shared" si="48"/>
      </c>
      <c r="I309" s="45"/>
      <c r="J309" s="33">
        <f t="shared" si="51"/>
      </c>
      <c r="K309" s="33">
        <f t="shared" si="49"/>
      </c>
      <c r="N309" s="38">
        <f t="shared" si="52"/>
        <v>-268</v>
      </c>
      <c r="O309" s="58">
        <f t="shared" si="53"/>
      </c>
    </row>
    <row r="310" spans="2:15" s="2" customFormat="1" ht="12.75">
      <c r="B310" s="36">
        <f t="shared" si="54"/>
      </c>
      <c r="C310" s="37">
        <f t="shared" si="50"/>
      </c>
      <c r="D310" s="33">
        <f t="shared" si="44"/>
      </c>
      <c r="E310" s="33" t="str">
        <f t="shared" si="45"/>
        <v> </v>
      </c>
      <c r="F310" s="33">
        <f t="shared" si="46"/>
      </c>
      <c r="G310" s="33">
        <f t="shared" si="47"/>
      </c>
      <c r="H310" s="33">
        <f t="shared" si="48"/>
      </c>
      <c r="I310" s="45"/>
      <c r="J310" s="33">
        <f t="shared" si="51"/>
      </c>
      <c r="K310" s="33">
        <f t="shared" si="49"/>
      </c>
      <c r="N310" s="38">
        <f t="shared" si="52"/>
        <v>-269</v>
      </c>
      <c r="O310" s="58">
        <f t="shared" si="53"/>
      </c>
    </row>
    <row r="311" spans="2:15" s="2" customFormat="1" ht="12.75">
      <c r="B311" s="36">
        <f t="shared" si="54"/>
      </c>
      <c r="C311" s="37">
        <f t="shared" si="50"/>
      </c>
      <c r="D311" s="33">
        <f t="shared" si="44"/>
      </c>
      <c r="E311" s="33" t="str">
        <f t="shared" si="45"/>
        <v> </v>
      </c>
      <c r="F311" s="33">
        <f t="shared" si="46"/>
      </c>
      <c r="G311" s="33">
        <f t="shared" si="47"/>
      </c>
      <c r="H311" s="33">
        <f t="shared" si="48"/>
      </c>
      <c r="I311" s="45"/>
      <c r="J311" s="33">
        <f t="shared" si="51"/>
      </c>
      <c r="K311" s="33">
        <f t="shared" si="49"/>
      </c>
      <c r="N311" s="38">
        <f t="shared" si="52"/>
        <v>-270</v>
      </c>
      <c r="O311" s="58">
        <f t="shared" si="53"/>
      </c>
    </row>
    <row r="312" spans="2:15" s="2" customFormat="1" ht="12.75">
      <c r="B312" s="36">
        <f t="shared" si="54"/>
      </c>
      <c r="C312" s="37">
        <f t="shared" si="50"/>
      </c>
      <c r="D312" s="33">
        <f t="shared" si="44"/>
      </c>
      <c r="E312" s="33" t="str">
        <f t="shared" si="45"/>
        <v> </v>
      </c>
      <c r="F312" s="33">
        <f t="shared" si="46"/>
      </c>
      <c r="G312" s="33">
        <f t="shared" si="47"/>
      </c>
      <c r="H312" s="33">
        <f t="shared" si="48"/>
      </c>
      <c r="I312" s="45"/>
      <c r="J312" s="33">
        <f t="shared" si="51"/>
      </c>
      <c r="K312" s="33">
        <f t="shared" si="49"/>
      </c>
      <c r="N312" s="38">
        <f t="shared" si="52"/>
        <v>-271</v>
      </c>
      <c r="O312" s="58">
        <f t="shared" si="53"/>
      </c>
    </row>
    <row r="313" spans="2:15" s="2" customFormat="1" ht="12.75">
      <c r="B313" s="36">
        <f t="shared" si="54"/>
      </c>
      <c r="C313" s="37">
        <f t="shared" si="50"/>
      </c>
      <c r="D313" s="33">
        <f t="shared" si="44"/>
      </c>
      <c r="E313" s="33" t="str">
        <f t="shared" si="45"/>
        <v> </v>
      </c>
      <c r="F313" s="33">
        <f t="shared" si="46"/>
      </c>
      <c r="G313" s="33">
        <f t="shared" si="47"/>
      </c>
      <c r="H313" s="33">
        <f t="shared" si="48"/>
      </c>
      <c r="I313" s="45"/>
      <c r="J313" s="33">
        <f t="shared" si="51"/>
      </c>
      <c r="K313" s="33">
        <f t="shared" si="49"/>
      </c>
      <c r="N313" s="38">
        <f t="shared" si="52"/>
        <v>-272</v>
      </c>
      <c r="O313" s="58">
        <f t="shared" si="53"/>
      </c>
    </row>
    <row r="314" spans="2:15" s="2" customFormat="1" ht="12.75">
      <c r="B314" s="36">
        <f t="shared" si="54"/>
      </c>
      <c r="C314" s="37">
        <f t="shared" si="50"/>
      </c>
      <c r="D314" s="33">
        <f t="shared" si="44"/>
      </c>
      <c r="E314" s="33" t="str">
        <f t="shared" si="45"/>
        <v> </v>
      </c>
      <c r="F314" s="33">
        <f t="shared" si="46"/>
      </c>
      <c r="G314" s="33">
        <f t="shared" si="47"/>
      </c>
      <c r="H314" s="33">
        <f t="shared" si="48"/>
      </c>
      <c r="I314" s="45"/>
      <c r="J314" s="33">
        <f t="shared" si="51"/>
      </c>
      <c r="K314" s="33">
        <f t="shared" si="49"/>
      </c>
      <c r="N314" s="38">
        <f t="shared" si="52"/>
        <v>-273</v>
      </c>
      <c r="O314" s="58">
        <f t="shared" si="53"/>
      </c>
    </row>
    <row r="315" spans="2:15" s="2" customFormat="1" ht="12.75">
      <c r="B315" s="36">
        <f t="shared" si="54"/>
      </c>
      <c r="C315" s="37">
        <f t="shared" si="50"/>
      </c>
      <c r="D315" s="33">
        <f t="shared" si="44"/>
      </c>
      <c r="E315" s="33" t="str">
        <f t="shared" si="45"/>
        <v> </v>
      </c>
      <c r="F315" s="33">
        <f t="shared" si="46"/>
      </c>
      <c r="G315" s="33">
        <f t="shared" si="47"/>
      </c>
      <c r="H315" s="33">
        <f t="shared" si="48"/>
      </c>
      <c r="I315" s="45"/>
      <c r="J315" s="33">
        <f t="shared" si="51"/>
      </c>
      <c r="K315" s="33">
        <f t="shared" si="49"/>
      </c>
      <c r="N315" s="38">
        <f t="shared" si="52"/>
        <v>-274</v>
      </c>
      <c r="O315" s="58">
        <f t="shared" si="53"/>
      </c>
    </row>
    <row r="316" spans="2:15" s="2" customFormat="1" ht="12.75">
      <c r="B316" s="36">
        <f t="shared" si="54"/>
      </c>
      <c r="C316" s="37">
        <f t="shared" si="50"/>
      </c>
      <c r="D316" s="33">
        <f t="shared" si="44"/>
      </c>
      <c r="E316" s="33" t="str">
        <f t="shared" si="45"/>
        <v> </v>
      </c>
      <c r="F316" s="33">
        <f t="shared" si="46"/>
      </c>
      <c r="G316" s="33">
        <f t="shared" si="47"/>
      </c>
      <c r="H316" s="33">
        <f t="shared" si="48"/>
      </c>
      <c r="I316" s="45"/>
      <c r="J316" s="33">
        <f t="shared" si="51"/>
      </c>
      <c r="K316" s="33">
        <f t="shared" si="49"/>
      </c>
      <c r="N316" s="38">
        <f t="shared" si="52"/>
        <v>-275</v>
      </c>
      <c r="O316" s="58">
        <f t="shared" si="53"/>
      </c>
    </row>
    <row r="317" spans="2:15" s="2" customFormat="1" ht="12.75">
      <c r="B317" s="36">
        <f t="shared" si="54"/>
      </c>
      <c r="C317" s="37">
        <f t="shared" si="50"/>
      </c>
      <c r="D317" s="33">
        <f t="shared" si="44"/>
      </c>
      <c r="E317" s="33" t="str">
        <f t="shared" si="45"/>
        <v> </v>
      </c>
      <c r="F317" s="33">
        <f t="shared" si="46"/>
      </c>
      <c r="G317" s="33">
        <f t="shared" si="47"/>
      </c>
      <c r="H317" s="33">
        <f t="shared" si="48"/>
      </c>
      <c r="I317" s="45"/>
      <c r="J317" s="33">
        <f t="shared" si="51"/>
      </c>
      <c r="K317" s="33">
        <f t="shared" si="49"/>
      </c>
      <c r="N317" s="38">
        <f t="shared" si="52"/>
        <v>-276</v>
      </c>
      <c r="O317" s="58">
        <f t="shared" si="53"/>
      </c>
    </row>
    <row r="318" spans="2:15" s="2" customFormat="1" ht="12.75">
      <c r="B318" s="36">
        <f t="shared" si="54"/>
      </c>
      <c r="C318" s="37">
        <f t="shared" si="50"/>
      </c>
      <c r="D318" s="33">
        <f t="shared" si="44"/>
      </c>
      <c r="E318" s="33" t="str">
        <f t="shared" si="45"/>
        <v> </v>
      </c>
      <c r="F318" s="33">
        <f t="shared" si="46"/>
      </c>
      <c r="G318" s="33">
        <f t="shared" si="47"/>
      </c>
      <c r="H318" s="33">
        <f t="shared" si="48"/>
      </c>
      <c r="I318" s="45"/>
      <c r="J318" s="33">
        <f t="shared" si="51"/>
      </c>
      <c r="K318" s="33">
        <f t="shared" si="49"/>
      </c>
      <c r="N318" s="38">
        <f t="shared" si="52"/>
        <v>-277</v>
      </c>
      <c r="O318" s="58">
        <f t="shared" si="53"/>
      </c>
    </row>
    <row r="319" spans="2:15" s="2" customFormat="1" ht="12.75">
      <c r="B319" s="36">
        <f t="shared" si="54"/>
      </c>
      <c r="C319" s="37">
        <f t="shared" si="50"/>
      </c>
      <c r="D319" s="33">
        <f t="shared" si="44"/>
      </c>
      <c r="E319" s="33" t="str">
        <f t="shared" si="45"/>
        <v> </v>
      </c>
      <c r="F319" s="33">
        <f t="shared" si="46"/>
      </c>
      <c r="G319" s="33">
        <f t="shared" si="47"/>
      </c>
      <c r="H319" s="33">
        <f t="shared" si="48"/>
      </c>
      <c r="I319" s="45"/>
      <c r="J319" s="33">
        <f t="shared" si="51"/>
      </c>
      <c r="K319" s="33">
        <f t="shared" si="49"/>
      </c>
      <c r="N319" s="38">
        <f t="shared" si="52"/>
        <v>-278</v>
      </c>
      <c r="O319" s="58">
        <f t="shared" si="53"/>
      </c>
    </row>
    <row r="320" spans="2:15" s="2" customFormat="1" ht="12.75">
      <c r="B320" s="36">
        <f t="shared" si="54"/>
      </c>
      <c r="C320" s="37">
        <f t="shared" si="50"/>
      </c>
      <c r="D320" s="33">
        <f t="shared" si="44"/>
      </c>
      <c r="E320" s="33" t="str">
        <f t="shared" si="45"/>
        <v> </v>
      </c>
      <c r="F320" s="33">
        <f t="shared" si="46"/>
      </c>
      <c r="G320" s="33">
        <f t="shared" si="47"/>
      </c>
      <c r="H320" s="33">
        <f t="shared" si="48"/>
      </c>
      <c r="I320" s="45"/>
      <c r="J320" s="33">
        <f t="shared" si="51"/>
      </c>
      <c r="K320" s="33">
        <f t="shared" si="49"/>
      </c>
      <c r="N320" s="38">
        <f t="shared" si="52"/>
        <v>-279</v>
      </c>
      <c r="O320" s="58">
        <f t="shared" si="53"/>
      </c>
    </row>
    <row r="321" spans="2:15" s="2" customFormat="1" ht="12.75">
      <c r="B321" s="36">
        <f t="shared" si="54"/>
      </c>
      <c r="C321" s="37">
        <f t="shared" si="50"/>
      </c>
      <c r="D321" s="33">
        <f t="shared" si="44"/>
      </c>
      <c r="E321" s="33" t="str">
        <f t="shared" si="45"/>
        <v> </v>
      </c>
      <c r="F321" s="33">
        <f t="shared" si="46"/>
      </c>
      <c r="G321" s="33">
        <f t="shared" si="47"/>
      </c>
      <c r="H321" s="33">
        <f t="shared" si="48"/>
      </c>
      <c r="I321" s="45"/>
      <c r="J321" s="33">
        <f t="shared" si="51"/>
      </c>
      <c r="K321" s="33">
        <f t="shared" si="49"/>
      </c>
      <c r="N321" s="38">
        <f t="shared" si="52"/>
        <v>-280</v>
      </c>
      <c r="O321" s="58">
        <f t="shared" si="53"/>
      </c>
    </row>
    <row r="322" spans="2:15" s="2" customFormat="1" ht="12.75">
      <c r="B322" s="36">
        <f t="shared" si="54"/>
      </c>
      <c r="C322" s="37">
        <f t="shared" si="50"/>
      </c>
      <c r="D322" s="33">
        <f t="shared" si="44"/>
      </c>
      <c r="E322" s="33" t="str">
        <f t="shared" si="45"/>
        <v> </v>
      </c>
      <c r="F322" s="33">
        <f t="shared" si="46"/>
      </c>
      <c r="G322" s="33">
        <f t="shared" si="47"/>
      </c>
      <c r="H322" s="33">
        <f t="shared" si="48"/>
      </c>
      <c r="I322" s="45"/>
      <c r="J322" s="33">
        <f t="shared" si="51"/>
      </c>
      <c r="K322" s="33">
        <f t="shared" si="49"/>
      </c>
      <c r="N322" s="38">
        <f t="shared" si="52"/>
        <v>-281</v>
      </c>
      <c r="O322" s="58">
        <f t="shared" si="53"/>
      </c>
    </row>
    <row r="323" spans="2:15" s="2" customFormat="1" ht="12.75">
      <c r="B323" s="36">
        <f t="shared" si="54"/>
      </c>
      <c r="C323" s="37">
        <f t="shared" si="50"/>
      </c>
      <c r="D323" s="33">
        <f t="shared" si="44"/>
      </c>
      <c r="E323" s="33" t="str">
        <f t="shared" si="45"/>
        <v> </v>
      </c>
      <c r="F323" s="33">
        <f t="shared" si="46"/>
      </c>
      <c r="G323" s="33">
        <f t="shared" si="47"/>
      </c>
      <c r="H323" s="33">
        <f t="shared" si="48"/>
      </c>
      <c r="I323" s="45"/>
      <c r="J323" s="33">
        <f t="shared" si="51"/>
      </c>
      <c r="K323" s="33">
        <f t="shared" si="49"/>
      </c>
      <c r="N323" s="38">
        <f t="shared" si="52"/>
        <v>-282</v>
      </c>
      <c r="O323" s="58">
        <f t="shared" si="53"/>
      </c>
    </row>
    <row r="324" spans="2:15" s="2" customFormat="1" ht="12.75">
      <c r="B324" s="36">
        <f t="shared" si="54"/>
      </c>
      <c r="C324" s="37">
        <f t="shared" si="50"/>
      </c>
      <c r="D324" s="33">
        <f t="shared" si="44"/>
      </c>
      <c r="E324" s="33" t="str">
        <f t="shared" si="45"/>
        <v> </v>
      </c>
      <c r="F324" s="33">
        <f t="shared" si="46"/>
      </c>
      <c r="G324" s="33">
        <f t="shared" si="47"/>
      </c>
      <c r="H324" s="33">
        <f t="shared" si="48"/>
      </c>
      <c r="I324" s="45"/>
      <c r="J324" s="33">
        <f t="shared" si="51"/>
      </c>
      <c r="K324" s="33">
        <f t="shared" si="49"/>
      </c>
      <c r="N324" s="38">
        <f t="shared" si="52"/>
        <v>-283</v>
      </c>
      <c r="O324" s="58">
        <f t="shared" si="53"/>
      </c>
    </row>
    <row r="325" spans="2:15" s="2" customFormat="1" ht="12.75">
      <c r="B325" s="36">
        <f t="shared" si="54"/>
      </c>
      <c r="C325" s="37">
        <f t="shared" si="50"/>
      </c>
      <c r="D325" s="33">
        <f t="shared" si="44"/>
      </c>
      <c r="E325" s="33" t="str">
        <f t="shared" si="45"/>
        <v> </v>
      </c>
      <c r="F325" s="33">
        <f t="shared" si="46"/>
      </c>
      <c r="G325" s="33">
        <f t="shared" si="47"/>
      </c>
      <c r="H325" s="33">
        <f t="shared" si="48"/>
      </c>
      <c r="I325" s="45"/>
      <c r="J325" s="33">
        <f t="shared" si="51"/>
      </c>
      <c r="K325" s="33">
        <f t="shared" si="49"/>
      </c>
      <c r="N325" s="38">
        <f t="shared" si="52"/>
        <v>-284</v>
      </c>
      <c r="O325" s="58">
        <f t="shared" si="53"/>
      </c>
    </row>
    <row r="326" spans="2:15" s="2" customFormat="1" ht="12.75">
      <c r="B326" s="36">
        <f t="shared" si="54"/>
      </c>
      <c r="C326" s="37">
        <f t="shared" si="50"/>
      </c>
      <c r="D326" s="33">
        <f t="shared" si="44"/>
      </c>
      <c r="E326" s="33" t="str">
        <f t="shared" si="45"/>
        <v> </v>
      </c>
      <c r="F326" s="33">
        <f t="shared" si="46"/>
      </c>
      <c r="G326" s="33">
        <f t="shared" si="47"/>
      </c>
      <c r="H326" s="33">
        <f t="shared" si="48"/>
      </c>
      <c r="I326" s="45"/>
      <c r="J326" s="33">
        <f t="shared" si="51"/>
      </c>
      <c r="K326" s="33">
        <f t="shared" si="49"/>
      </c>
      <c r="N326" s="38">
        <f t="shared" si="52"/>
        <v>-285</v>
      </c>
      <c r="O326" s="58">
        <f t="shared" si="53"/>
      </c>
    </row>
    <row r="327" spans="2:15" s="2" customFormat="1" ht="12.75">
      <c r="B327" s="36">
        <f t="shared" si="54"/>
      </c>
      <c r="C327" s="37">
        <f t="shared" si="50"/>
      </c>
      <c r="D327" s="33">
        <f t="shared" si="44"/>
      </c>
      <c r="E327" s="33" t="str">
        <f t="shared" si="45"/>
        <v> </v>
      </c>
      <c r="F327" s="33">
        <f t="shared" si="46"/>
      </c>
      <c r="G327" s="33">
        <f t="shared" si="47"/>
      </c>
      <c r="H327" s="33">
        <f t="shared" si="48"/>
      </c>
      <c r="I327" s="45"/>
      <c r="J327" s="33">
        <f t="shared" si="51"/>
      </c>
      <c r="K327" s="33">
        <f t="shared" si="49"/>
      </c>
      <c r="N327" s="38">
        <f t="shared" si="52"/>
        <v>-286</v>
      </c>
      <c r="O327" s="58">
        <f t="shared" si="53"/>
      </c>
    </row>
    <row r="328" spans="2:15" s="2" customFormat="1" ht="12.75">
      <c r="B328" s="36">
        <f t="shared" si="54"/>
      </c>
      <c r="C328" s="37">
        <f t="shared" si="50"/>
      </c>
      <c r="D328" s="33">
        <f t="shared" si="44"/>
      </c>
      <c r="E328" s="33" t="str">
        <f t="shared" si="45"/>
        <v> </v>
      </c>
      <c r="F328" s="33">
        <f t="shared" si="46"/>
      </c>
      <c r="G328" s="33">
        <f t="shared" si="47"/>
      </c>
      <c r="H328" s="33">
        <f t="shared" si="48"/>
      </c>
      <c r="I328" s="45"/>
      <c r="J328" s="33">
        <f t="shared" si="51"/>
      </c>
      <c r="K328" s="33">
        <f t="shared" si="49"/>
      </c>
      <c r="N328" s="38">
        <f t="shared" si="52"/>
        <v>-287</v>
      </c>
      <c r="O328" s="58">
        <f t="shared" si="53"/>
      </c>
    </row>
    <row r="329" spans="2:15" s="2" customFormat="1" ht="12.75">
      <c r="B329" s="36">
        <f t="shared" si="54"/>
      </c>
      <c r="C329" s="37">
        <f t="shared" si="50"/>
      </c>
      <c r="D329" s="33">
        <f t="shared" si="44"/>
      </c>
      <c r="E329" s="33" t="str">
        <f t="shared" si="45"/>
        <v> </v>
      </c>
      <c r="F329" s="33">
        <f t="shared" si="46"/>
      </c>
      <c r="G329" s="33">
        <f t="shared" si="47"/>
      </c>
      <c r="H329" s="33">
        <f t="shared" si="48"/>
      </c>
      <c r="I329" s="45"/>
      <c r="J329" s="33">
        <f t="shared" si="51"/>
      </c>
      <c r="K329" s="33">
        <f t="shared" si="49"/>
      </c>
      <c r="N329" s="38">
        <f t="shared" si="52"/>
        <v>-288</v>
      </c>
      <c r="O329" s="58">
        <f t="shared" si="53"/>
      </c>
    </row>
    <row r="330" spans="2:15" s="2" customFormat="1" ht="12.75">
      <c r="B330" s="36">
        <f t="shared" si="54"/>
      </c>
      <c r="C330" s="37">
        <f t="shared" si="50"/>
      </c>
      <c r="D330" s="33">
        <f t="shared" si="44"/>
      </c>
      <c r="E330" s="33" t="str">
        <f t="shared" si="45"/>
        <v> </v>
      </c>
      <c r="F330" s="33">
        <f t="shared" si="46"/>
      </c>
      <c r="G330" s="33">
        <f t="shared" si="47"/>
      </c>
      <c r="H330" s="33">
        <f t="shared" si="48"/>
      </c>
      <c r="I330" s="45"/>
      <c r="J330" s="33">
        <f t="shared" si="51"/>
      </c>
      <c r="K330" s="33">
        <f t="shared" si="49"/>
      </c>
      <c r="N330" s="38">
        <f t="shared" si="52"/>
        <v>-289</v>
      </c>
      <c r="O330" s="58">
        <f t="shared" si="53"/>
      </c>
    </row>
    <row r="331" spans="2:15" s="2" customFormat="1" ht="12.75">
      <c r="B331" s="36">
        <f t="shared" si="54"/>
      </c>
      <c r="C331" s="37">
        <f t="shared" si="50"/>
      </c>
      <c r="D331" s="33">
        <f t="shared" si="44"/>
      </c>
      <c r="E331" s="33" t="str">
        <f t="shared" si="45"/>
        <v> </v>
      </c>
      <c r="F331" s="33">
        <f t="shared" si="46"/>
      </c>
      <c r="G331" s="33">
        <f t="shared" si="47"/>
      </c>
      <c r="H331" s="33">
        <f t="shared" si="48"/>
      </c>
      <c r="I331" s="45"/>
      <c r="J331" s="33">
        <f t="shared" si="51"/>
      </c>
      <c r="K331" s="33">
        <f t="shared" si="49"/>
      </c>
      <c r="N331" s="38">
        <f t="shared" si="52"/>
        <v>-290</v>
      </c>
      <c r="O331" s="58">
        <f t="shared" si="53"/>
      </c>
    </row>
    <row r="332" spans="2:15" s="2" customFormat="1" ht="12.75">
      <c r="B332" s="36">
        <f t="shared" si="54"/>
      </c>
      <c r="C332" s="37">
        <f t="shared" si="50"/>
      </c>
      <c r="D332" s="33">
        <f t="shared" si="44"/>
      </c>
      <c r="E332" s="33" t="str">
        <f t="shared" si="45"/>
        <v> </v>
      </c>
      <c r="F332" s="33">
        <f t="shared" si="46"/>
      </c>
      <c r="G332" s="33">
        <f t="shared" si="47"/>
      </c>
      <c r="H332" s="33">
        <f t="shared" si="48"/>
      </c>
      <c r="I332" s="45"/>
      <c r="J332" s="33">
        <f t="shared" si="51"/>
      </c>
      <c r="K332" s="33">
        <f t="shared" si="49"/>
      </c>
      <c r="N332" s="38">
        <f t="shared" si="52"/>
        <v>-291</v>
      </c>
      <c r="O332" s="58">
        <f t="shared" si="53"/>
      </c>
    </row>
    <row r="333" spans="2:15" s="2" customFormat="1" ht="12.75">
      <c r="B333" s="36">
        <f t="shared" si="54"/>
      </c>
      <c r="C333" s="37">
        <f t="shared" si="50"/>
      </c>
      <c r="D333" s="33">
        <f t="shared" si="44"/>
      </c>
      <c r="E333" s="33" t="str">
        <f t="shared" si="45"/>
        <v> </v>
      </c>
      <c r="F333" s="33">
        <f t="shared" si="46"/>
      </c>
      <c r="G333" s="33">
        <f t="shared" si="47"/>
      </c>
      <c r="H333" s="33">
        <f t="shared" si="48"/>
      </c>
      <c r="I333" s="45"/>
      <c r="J333" s="33">
        <f t="shared" si="51"/>
      </c>
      <c r="K333" s="33">
        <f t="shared" si="49"/>
      </c>
      <c r="N333" s="38">
        <f t="shared" si="52"/>
        <v>-292</v>
      </c>
      <c r="O333" s="58">
        <f t="shared" si="53"/>
      </c>
    </row>
    <row r="334" spans="2:15" s="2" customFormat="1" ht="12.75">
      <c r="B334" s="36">
        <f t="shared" si="54"/>
      </c>
      <c r="C334" s="37">
        <f t="shared" si="50"/>
      </c>
      <c r="D334" s="33">
        <f t="shared" si="44"/>
      </c>
      <c r="E334" s="33" t="str">
        <f t="shared" si="45"/>
        <v> </v>
      </c>
      <c r="F334" s="33">
        <f t="shared" si="46"/>
      </c>
      <c r="G334" s="33">
        <f t="shared" si="47"/>
      </c>
      <c r="H334" s="33">
        <f t="shared" si="48"/>
      </c>
      <c r="I334" s="45"/>
      <c r="J334" s="33">
        <f t="shared" si="51"/>
      </c>
      <c r="K334" s="33">
        <f t="shared" si="49"/>
      </c>
      <c r="N334" s="38">
        <f t="shared" si="52"/>
        <v>-293</v>
      </c>
      <c r="O334" s="58">
        <f t="shared" si="53"/>
      </c>
    </row>
    <row r="335" spans="2:15" s="2" customFormat="1" ht="12.75">
      <c r="B335" s="36">
        <f t="shared" si="54"/>
      </c>
      <c r="C335" s="37">
        <f t="shared" si="50"/>
      </c>
      <c r="D335" s="33">
        <f t="shared" si="44"/>
      </c>
      <c r="E335" s="33" t="str">
        <f t="shared" si="45"/>
        <v> </v>
      </c>
      <c r="F335" s="33">
        <f t="shared" si="46"/>
      </c>
      <c r="G335" s="33">
        <f t="shared" si="47"/>
      </c>
      <c r="H335" s="33">
        <f t="shared" si="48"/>
      </c>
      <c r="I335" s="45"/>
      <c r="J335" s="33">
        <f t="shared" si="51"/>
      </c>
      <c r="K335" s="33">
        <f t="shared" si="49"/>
      </c>
      <c r="N335" s="38">
        <f t="shared" si="52"/>
        <v>-294</v>
      </c>
      <c r="O335" s="58">
        <f t="shared" si="53"/>
      </c>
    </row>
    <row r="336" spans="2:15" s="2" customFormat="1" ht="12.75">
      <c r="B336" s="36">
        <f t="shared" si="54"/>
      </c>
      <c r="C336" s="37">
        <f t="shared" si="50"/>
      </c>
      <c r="D336" s="33">
        <f t="shared" si="44"/>
      </c>
      <c r="E336" s="33" t="str">
        <f t="shared" si="45"/>
        <v> </v>
      </c>
      <c r="F336" s="33">
        <f t="shared" si="46"/>
      </c>
      <c r="G336" s="33">
        <f t="shared" si="47"/>
      </c>
      <c r="H336" s="33">
        <f t="shared" si="48"/>
      </c>
      <c r="I336" s="45"/>
      <c r="J336" s="33">
        <f t="shared" si="51"/>
      </c>
      <c r="K336" s="33">
        <f t="shared" si="49"/>
      </c>
      <c r="N336" s="38">
        <f t="shared" si="52"/>
        <v>-295</v>
      </c>
      <c r="O336" s="58">
        <f t="shared" si="53"/>
      </c>
    </row>
    <row r="337" spans="2:15" s="2" customFormat="1" ht="12.75">
      <c r="B337" s="36">
        <f t="shared" si="54"/>
      </c>
      <c r="C337" s="37">
        <f t="shared" si="50"/>
      </c>
      <c r="D337" s="33">
        <f t="shared" si="44"/>
      </c>
      <c r="E337" s="33" t="str">
        <f t="shared" si="45"/>
        <v> </v>
      </c>
      <c r="F337" s="33">
        <f t="shared" si="46"/>
      </c>
      <c r="G337" s="33">
        <f t="shared" si="47"/>
      </c>
      <c r="H337" s="33">
        <f t="shared" si="48"/>
      </c>
      <c r="I337" s="45"/>
      <c r="J337" s="33">
        <f t="shared" si="51"/>
      </c>
      <c r="K337" s="33">
        <f t="shared" si="49"/>
      </c>
      <c r="N337" s="38">
        <f t="shared" si="52"/>
        <v>-296</v>
      </c>
      <c r="O337" s="58">
        <f t="shared" si="53"/>
      </c>
    </row>
    <row r="338" spans="2:15" s="2" customFormat="1" ht="12.75">
      <c r="B338" s="36">
        <f t="shared" si="54"/>
      </c>
      <c r="C338" s="37">
        <f t="shared" si="50"/>
      </c>
      <c r="D338" s="33">
        <f t="shared" si="44"/>
      </c>
      <c r="E338" s="33" t="str">
        <f t="shared" si="45"/>
        <v> </v>
      </c>
      <c r="F338" s="33">
        <f t="shared" si="46"/>
      </c>
      <c r="G338" s="33">
        <f t="shared" si="47"/>
      </c>
      <c r="H338" s="33">
        <f t="shared" si="48"/>
      </c>
      <c r="I338" s="45"/>
      <c r="J338" s="33">
        <f t="shared" si="51"/>
      </c>
      <c r="K338" s="33">
        <f t="shared" si="49"/>
      </c>
      <c r="N338" s="38">
        <f t="shared" si="52"/>
        <v>-297</v>
      </c>
      <c r="O338" s="58">
        <f t="shared" si="53"/>
      </c>
    </row>
    <row r="339" spans="2:15" s="2" customFormat="1" ht="12.75">
      <c r="B339" s="36">
        <f t="shared" si="54"/>
      </c>
      <c r="C339" s="37">
        <f t="shared" si="50"/>
      </c>
      <c r="D339" s="33">
        <f t="shared" si="44"/>
      </c>
      <c r="E339" s="33" t="str">
        <f t="shared" si="45"/>
        <v> </v>
      </c>
      <c r="F339" s="33">
        <f t="shared" si="46"/>
      </c>
      <c r="G339" s="33">
        <f t="shared" si="47"/>
      </c>
      <c r="H339" s="33">
        <f t="shared" si="48"/>
      </c>
      <c r="I339" s="45"/>
      <c r="J339" s="33">
        <f t="shared" si="51"/>
      </c>
      <c r="K339" s="33">
        <f t="shared" si="49"/>
      </c>
      <c r="N339" s="38">
        <f t="shared" si="52"/>
        <v>-298</v>
      </c>
      <c r="O339" s="58">
        <f t="shared" si="53"/>
      </c>
    </row>
    <row r="340" spans="2:15" s="2" customFormat="1" ht="12.75">
      <c r="B340" s="36">
        <f t="shared" si="54"/>
      </c>
      <c r="C340" s="37">
        <f t="shared" si="50"/>
      </c>
      <c r="D340" s="33">
        <f t="shared" si="44"/>
      </c>
      <c r="E340" s="33" t="str">
        <f t="shared" si="45"/>
        <v> </v>
      </c>
      <c r="F340" s="33">
        <f t="shared" si="46"/>
      </c>
      <c r="G340" s="33">
        <f t="shared" si="47"/>
      </c>
      <c r="H340" s="33">
        <f t="shared" si="48"/>
      </c>
      <c r="I340" s="45"/>
      <c r="J340" s="33">
        <f t="shared" si="51"/>
      </c>
      <c r="K340" s="33">
        <f t="shared" si="49"/>
      </c>
      <c r="N340" s="38">
        <f t="shared" si="52"/>
        <v>-299</v>
      </c>
      <c r="O340" s="58">
        <f t="shared" si="53"/>
      </c>
    </row>
    <row r="341" spans="2:15" s="2" customFormat="1" ht="12.75">
      <c r="B341" s="36">
        <f t="shared" si="54"/>
      </c>
      <c r="C341" s="37">
        <f t="shared" si="50"/>
      </c>
      <c r="D341" s="33">
        <f t="shared" si="44"/>
      </c>
      <c r="E341" s="33" t="str">
        <f t="shared" si="45"/>
        <v> </v>
      </c>
      <c r="F341" s="33">
        <f t="shared" si="46"/>
      </c>
      <c r="G341" s="33">
        <f t="shared" si="47"/>
      </c>
      <c r="H341" s="33">
        <f t="shared" si="48"/>
      </c>
      <c r="I341" s="45"/>
      <c r="J341" s="33">
        <f t="shared" si="51"/>
      </c>
      <c r="K341" s="33">
        <f t="shared" si="49"/>
      </c>
      <c r="N341" s="38">
        <f t="shared" si="52"/>
        <v>-300</v>
      </c>
      <c r="O341" s="58">
        <f t="shared" si="53"/>
      </c>
    </row>
    <row r="342" spans="2:15" s="2" customFormat="1" ht="12.75">
      <c r="B342" s="36">
        <f t="shared" si="54"/>
      </c>
      <c r="C342" s="37">
        <f t="shared" si="50"/>
      </c>
      <c r="D342" s="33">
        <f t="shared" si="44"/>
      </c>
      <c r="E342" s="33" t="str">
        <f t="shared" si="45"/>
        <v> </v>
      </c>
      <c r="F342" s="33">
        <f t="shared" si="46"/>
      </c>
      <c r="G342" s="33">
        <f t="shared" si="47"/>
      </c>
      <c r="H342" s="33">
        <f t="shared" si="48"/>
      </c>
      <c r="I342" s="45"/>
      <c r="J342" s="33">
        <f t="shared" si="51"/>
      </c>
      <c r="K342" s="33">
        <f t="shared" si="49"/>
      </c>
      <c r="N342" s="38">
        <f t="shared" si="52"/>
        <v>-301</v>
      </c>
      <c r="O342" s="58">
        <f t="shared" si="53"/>
      </c>
    </row>
    <row r="343" spans="2:15" s="2" customFormat="1" ht="12.75">
      <c r="B343" s="36">
        <f t="shared" si="54"/>
      </c>
      <c r="C343" s="37">
        <f t="shared" si="50"/>
      </c>
      <c r="D343" s="33">
        <f t="shared" si="44"/>
      </c>
      <c r="E343" s="33" t="str">
        <f t="shared" si="45"/>
        <v> </v>
      </c>
      <c r="F343" s="33">
        <f t="shared" si="46"/>
      </c>
      <c r="G343" s="33">
        <f t="shared" si="47"/>
      </c>
      <c r="H343" s="33">
        <f t="shared" si="48"/>
      </c>
      <c r="I343" s="45"/>
      <c r="J343" s="33">
        <f t="shared" si="51"/>
      </c>
      <c r="K343" s="33">
        <f t="shared" si="49"/>
      </c>
      <c r="N343" s="38">
        <f t="shared" si="52"/>
        <v>-302</v>
      </c>
      <c r="O343" s="58">
        <f t="shared" si="53"/>
      </c>
    </row>
    <row r="344" spans="2:15" s="2" customFormat="1" ht="12.75">
      <c r="B344" s="36">
        <f t="shared" si="54"/>
      </c>
      <c r="C344" s="37">
        <f t="shared" si="50"/>
      </c>
      <c r="D344" s="33">
        <f t="shared" si="44"/>
      </c>
      <c r="E344" s="33" t="str">
        <f t="shared" si="45"/>
        <v> </v>
      </c>
      <c r="F344" s="33">
        <f t="shared" si="46"/>
      </c>
      <c r="G344" s="33">
        <f t="shared" si="47"/>
      </c>
      <c r="H344" s="33">
        <f t="shared" si="48"/>
      </c>
      <c r="I344" s="45"/>
      <c r="J344" s="33">
        <f t="shared" si="51"/>
      </c>
      <c r="K344" s="33">
        <f t="shared" si="49"/>
      </c>
      <c r="N344" s="38">
        <f t="shared" si="52"/>
        <v>-303</v>
      </c>
      <c r="O344" s="58">
        <f t="shared" si="53"/>
      </c>
    </row>
    <row r="345" spans="2:15" s="2" customFormat="1" ht="12.75">
      <c r="B345" s="36">
        <f t="shared" si="54"/>
      </c>
      <c r="C345" s="37">
        <f t="shared" si="50"/>
      </c>
      <c r="D345" s="33">
        <f t="shared" si="44"/>
      </c>
      <c r="E345" s="33" t="str">
        <f t="shared" si="45"/>
        <v> </v>
      </c>
      <c r="F345" s="33">
        <f t="shared" si="46"/>
      </c>
      <c r="G345" s="33">
        <f t="shared" si="47"/>
      </c>
      <c r="H345" s="33">
        <f t="shared" si="48"/>
      </c>
      <c r="I345" s="45"/>
      <c r="J345" s="33">
        <f t="shared" si="51"/>
      </c>
      <c r="K345" s="33">
        <f t="shared" si="49"/>
      </c>
      <c r="N345" s="38">
        <f t="shared" si="52"/>
        <v>-304</v>
      </c>
      <c r="O345" s="58">
        <f t="shared" si="53"/>
      </c>
    </row>
    <row r="346" spans="2:15" s="2" customFormat="1" ht="12.75">
      <c r="B346" s="36">
        <f t="shared" si="54"/>
      </c>
      <c r="C346" s="37">
        <f t="shared" si="50"/>
      </c>
      <c r="D346" s="33">
        <f aca="true" t="shared" si="55" ref="D346:D386">IF(N346&gt;=0,H345,"")</f>
      </c>
      <c r="E346" s="33" t="str">
        <f aca="true" t="shared" si="56" ref="E346:E386">IF(N346&gt;=0,D346*$E$18," ")</f>
        <v> </v>
      </c>
      <c r="F346" s="33">
        <f aca="true" t="shared" si="57" ref="F346:F386">IF(N346=-1000," ",IF(C346&lt;=$E$16,$E$14-E346,IF(C346="Wykup",$E$15-E346,"")))</f>
      </c>
      <c r="G346" s="33">
        <f aca="true" t="shared" si="58" ref="G346:G386">IF(N346=-1000,"",IF(C346&lt;=$E$16,$E$14,IF(C346="Wykup",$E$15,"")))</f>
      </c>
      <c r="H346" s="33">
        <f aca="true" t="shared" si="59" ref="H346:H386">IF(N346=-1000," ",IF(C346&lt;=$E$16,D346-F346,IF(C346="Wykup",D346-F346,"")))</f>
      </c>
      <c r="I346" s="45"/>
      <c r="J346" s="33">
        <f t="shared" si="51"/>
      </c>
      <c r="K346" s="33">
        <f aca="true" t="shared" si="60" ref="K346:K386">IF(N346&gt;=0,K345-J346,"")</f>
      </c>
      <c r="N346" s="38">
        <f t="shared" si="52"/>
        <v>-305</v>
      </c>
      <c r="O346" s="58">
        <f t="shared" si="53"/>
      </c>
    </row>
    <row r="347" spans="2:15" s="2" customFormat="1" ht="12.75">
      <c r="B347" s="36">
        <f t="shared" si="54"/>
      </c>
      <c r="C347" s="37">
        <f aca="true" t="shared" si="61" ref="C347:C386">IF(N347=-1000,"",IF(N347&lt;0,"",IF(N347&gt;0,C346+1,"Wykup")))</f>
      </c>
      <c r="D347" s="33">
        <f t="shared" si="55"/>
      </c>
      <c r="E347" s="33" t="str">
        <f t="shared" si="56"/>
        <v> </v>
      </c>
      <c r="F347" s="33">
        <f t="shared" si="57"/>
      </c>
      <c r="G347" s="33">
        <f t="shared" si="58"/>
      </c>
      <c r="H347" s="33">
        <f t="shared" si="59"/>
      </c>
      <c r="I347" s="45"/>
      <c r="J347" s="33">
        <f aca="true" t="shared" si="62" ref="J347:J386">IF($H$5&gt;B347,0,IF(N347&gt;=0,$D$25*$E$17/12,""))</f>
      </c>
      <c r="K347" s="33">
        <f t="shared" si="60"/>
      </c>
      <c r="N347" s="38">
        <f aca="true" t="shared" si="63" ref="N347:N386">IF($E$16="",-1000,N346-1)</f>
        <v>-306</v>
      </c>
      <c r="O347" s="58">
        <f aca="true" t="shared" si="64" ref="O347:O386">G347</f>
      </c>
    </row>
    <row r="348" spans="2:15" s="2" customFormat="1" ht="12.75">
      <c r="B348" s="36">
        <f aca="true" t="shared" si="65" ref="B348:B386">IF($H$6="","",IF(N348&gt;=0,B347+31,""))</f>
      </c>
      <c r="C348" s="37">
        <f t="shared" si="61"/>
      </c>
      <c r="D348" s="33">
        <f t="shared" si="55"/>
      </c>
      <c r="E348" s="33" t="str">
        <f t="shared" si="56"/>
        <v> </v>
      </c>
      <c r="F348" s="33">
        <f t="shared" si="57"/>
      </c>
      <c r="G348" s="33">
        <f t="shared" si="58"/>
      </c>
      <c r="H348" s="33">
        <f t="shared" si="59"/>
      </c>
      <c r="I348" s="45"/>
      <c r="J348" s="33">
        <f t="shared" si="62"/>
      </c>
      <c r="K348" s="33">
        <f t="shared" si="60"/>
      </c>
      <c r="N348" s="38">
        <f t="shared" si="63"/>
        <v>-307</v>
      </c>
      <c r="O348" s="58">
        <f t="shared" si="64"/>
      </c>
    </row>
    <row r="349" spans="2:15" s="2" customFormat="1" ht="12.75">
      <c r="B349" s="36">
        <f t="shared" si="65"/>
      </c>
      <c r="C349" s="37">
        <f t="shared" si="61"/>
      </c>
      <c r="D349" s="33">
        <f t="shared" si="55"/>
      </c>
      <c r="E349" s="33" t="str">
        <f t="shared" si="56"/>
        <v> </v>
      </c>
      <c r="F349" s="33">
        <f t="shared" si="57"/>
      </c>
      <c r="G349" s="33">
        <f t="shared" si="58"/>
      </c>
      <c r="H349" s="33">
        <f t="shared" si="59"/>
      </c>
      <c r="I349" s="45"/>
      <c r="J349" s="33">
        <f t="shared" si="62"/>
      </c>
      <c r="K349" s="33">
        <f t="shared" si="60"/>
      </c>
      <c r="N349" s="38">
        <f t="shared" si="63"/>
        <v>-308</v>
      </c>
      <c r="O349" s="58">
        <f t="shared" si="64"/>
      </c>
    </row>
    <row r="350" spans="2:15" s="2" customFormat="1" ht="12.75">
      <c r="B350" s="36">
        <f t="shared" si="65"/>
      </c>
      <c r="C350" s="37">
        <f t="shared" si="61"/>
      </c>
      <c r="D350" s="33">
        <f t="shared" si="55"/>
      </c>
      <c r="E350" s="33" t="str">
        <f t="shared" si="56"/>
        <v> </v>
      </c>
      <c r="F350" s="33">
        <f t="shared" si="57"/>
      </c>
      <c r="G350" s="33">
        <f t="shared" si="58"/>
      </c>
      <c r="H350" s="33">
        <f t="shared" si="59"/>
      </c>
      <c r="I350" s="45"/>
      <c r="J350" s="33">
        <f t="shared" si="62"/>
      </c>
      <c r="K350" s="33">
        <f t="shared" si="60"/>
      </c>
      <c r="N350" s="38">
        <f t="shared" si="63"/>
        <v>-309</v>
      </c>
      <c r="O350" s="58">
        <f t="shared" si="64"/>
      </c>
    </row>
    <row r="351" spans="2:15" s="2" customFormat="1" ht="12.75">
      <c r="B351" s="36">
        <f t="shared" si="65"/>
      </c>
      <c r="C351" s="37">
        <f t="shared" si="61"/>
      </c>
      <c r="D351" s="33">
        <f t="shared" si="55"/>
      </c>
      <c r="E351" s="33" t="str">
        <f t="shared" si="56"/>
        <v> </v>
      </c>
      <c r="F351" s="33">
        <f t="shared" si="57"/>
      </c>
      <c r="G351" s="33">
        <f t="shared" si="58"/>
      </c>
      <c r="H351" s="33">
        <f t="shared" si="59"/>
      </c>
      <c r="I351" s="45"/>
      <c r="J351" s="33">
        <f t="shared" si="62"/>
      </c>
      <c r="K351" s="33">
        <f t="shared" si="60"/>
      </c>
      <c r="N351" s="38">
        <f t="shared" si="63"/>
        <v>-310</v>
      </c>
      <c r="O351" s="58">
        <f t="shared" si="64"/>
      </c>
    </row>
    <row r="352" spans="2:15" s="2" customFormat="1" ht="12.75">
      <c r="B352" s="36">
        <f t="shared" si="65"/>
      </c>
      <c r="C352" s="37">
        <f t="shared" si="61"/>
      </c>
      <c r="D352" s="33">
        <f t="shared" si="55"/>
      </c>
      <c r="E352" s="33" t="str">
        <f t="shared" si="56"/>
        <v> </v>
      </c>
      <c r="F352" s="33">
        <f t="shared" si="57"/>
      </c>
      <c r="G352" s="33">
        <f t="shared" si="58"/>
      </c>
      <c r="H352" s="33">
        <f t="shared" si="59"/>
      </c>
      <c r="I352" s="45"/>
      <c r="J352" s="33">
        <f t="shared" si="62"/>
      </c>
      <c r="K352" s="33">
        <f t="shared" si="60"/>
      </c>
      <c r="N352" s="38">
        <f t="shared" si="63"/>
        <v>-311</v>
      </c>
      <c r="O352" s="58">
        <f t="shared" si="64"/>
      </c>
    </row>
    <row r="353" spans="2:15" s="2" customFormat="1" ht="12.75">
      <c r="B353" s="36">
        <f t="shared" si="65"/>
      </c>
      <c r="C353" s="37">
        <f t="shared" si="61"/>
      </c>
      <c r="D353" s="33">
        <f t="shared" si="55"/>
      </c>
      <c r="E353" s="33" t="str">
        <f t="shared" si="56"/>
        <v> </v>
      </c>
      <c r="F353" s="33">
        <f t="shared" si="57"/>
      </c>
      <c r="G353" s="33">
        <f t="shared" si="58"/>
      </c>
      <c r="H353" s="33">
        <f t="shared" si="59"/>
      </c>
      <c r="I353" s="45"/>
      <c r="J353" s="33">
        <f t="shared" si="62"/>
      </c>
      <c r="K353" s="33">
        <f t="shared" si="60"/>
      </c>
      <c r="N353" s="38">
        <f t="shared" si="63"/>
        <v>-312</v>
      </c>
      <c r="O353" s="58">
        <f t="shared" si="64"/>
      </c>
    </row>
    <row r="354" spans="2:15" s="2" customFormat="1" ht="12.75">
      <c r="B354" s="36">
        <f t="shared" si="65"/>
      </c>
      <c r="C354" s="37">
        <f t="shared" si="61"/>
      </c>
      <c r="D354" s="33">
        <f t="shared" si="55"/>
      </c>
      <c r="E354" s="33" t="str">
        <f t="shared" si="56"/>
        <v> </v>
      </c>
      <c r="F354" s="33">
        <f t="shared" si="57"/>
      </c>
      <c r="G354" s="33">
        <f t="shared" si="58"/>
      </c>
      <c r="H354" s="33">
        <f t="shared" si="59"/>
      </c>
      <c r="I354" s="45"/>
      <c r="J354" s="33">
        <f t="shared" si="62"/>
      </c>
      <c r="K354" s="33">
        <f t="shared" si="60"/>
      </c>
      <c r="N354" s="38">
        <f t="shared" si="63"/>
        <v>-313</v>
      </c>
      <c r="O354" s="58">
        <f t="shared" si="64"/>
      </c>
    </row>
    <row r="355" spans="2:15" s="2" customFormat="1" ht="12.75">
      <c r="B355" s="36">
        <f t="shared" si="65"/>
      </c>
      <c r="C355" s="37">
        <f t="shared" si="61"/>
      </c>
      <c r="D355" s="33">
        <f t="shared" si="55"/>
      </c>
      <c r="E355" s="33" t="str">
        <f t="shared" si="56"/>
        <v> </v>
      </c>
      <c r="F355" s="33">
        <f t="shared" si="57"/>
      </c>
      <c r="G355" s="33">
        <f t="shared" si="58"/>
      </c>
      <c r="H355" s="33">
        <f t="shared" si="59"/>
      </c>
      <c r="I355" s="45"/>
      <c r="J355" s="33">
        <f t="shared" si="62"/>
      </c>
      <c r="K355" s="33">
        <f t="shared" si="60"/>
      </c>
      <c r="N355" s="38">
        <f t="shared" si="63"/>
        <v>-314</v>
      </c>
      <c r="O355" s="58">
        <f t="shared" si="64"/>
      </c>
    </row>
    <row r="356" spans="2:15" s="2" customFormat="1" ht="12.75">
      <c r="B356" s="36">
        <f t="shared" si="65"/>
      </c>
      <c r="C356" s="37">
        <f t="shared" si="61"/>
      </c>
      <c r="D356" s="33">
        <f t="shared" si="55"/>
      </c>
      <c r="E356" s="33" t="str">
        <f t="shared" si="56"/>
        <v> </v>
      </c>
      <c r="F356" s="33">
        <f t="shared" si="57"/>
      </c>
      <c r="G356" s="33">
        <f t="shared" si="58"/>
      </c>
      <c r="H356" s="33">
        <f t="shared" si="59"/>
      </c>
      <c r="I356" s="45"/>
      <c r="J356" s="33">
        <f t="shared" si="62"/>
      </c>
      <c r="K356" s="33">
        <f t="shared" si="60"/>
      </c>
      <c r="N356" s="38">
        <f t="shared" si="63"/>
        <v>-315</v>
      </c>
      <c r="O356" s="58">
        <f t="shared" si="64"/>
      </c>
    </row>
    <row r="357" spans="2:15" s="2" customFormat="1" ht="12.75">
      <c r="B357" s="36">
        <f t="shared" si="65"/>
      </c>
      <c r="C357" s="37">
        <f t="shared" si="61"/>
      </c>
      <c r="D357" s="33">
        <f t="shared" si="55"/>
      </c>
      <c r="E357" s="33" t="str">
        <f t="shared" si="56"/>
        <v> </v>
      </c>
      <c r="F357" s="33">
        <f t="shared" si="57"/>
      </c>
      <c r="G357" s="33">
        <f t="shared" si="58"/>
      </c>
      <c r="H357" s="33">
        <f t="shared" si="59"/>
      </c>
      <c r="I357" s="45"/>
      <c r="J357" s="33">
        <f t="shared" si="62"/>
      </c>
      <c r="K357" s="33">
        <f t="shared" si="60"/>
      </c>
      <c r="N357" s="38">
        <f t="shared" si="63"/>
        <v>-316</v>
      </c>
      <c r="O357" s="58">
        <f t="shared" si="64"/>
      </c>
    </row>
    <row r="358" spans="2:15" s="2" customFormat="1" ht="12.75">
      <c r="B358" s="36">
        <f t="shared" si="65"/>
      </c>
      <c r="C358" s="37">
        <f t="shared" si="61"/>
      </c>
      <c r="D358" s="33">
        <f t="shared" si="55"/>
      </c>
      <c r="E358" s="33" t="str">
        <f t="shared" si="56"/>
        <v> </v>
      </c>
      <c r="F358" s="33">
        <f t="shared" si="57"/>
      </c>
      <c r="G358" s="33">
        <f t="shared" si="58"/>
      </c>
      <c r="H358" s="33">
        <f t="shared" si="59"/>
      </c>
      <c r="I358" s="45"/>
      <c r="J358" s="33">
        <f t="shared" si="62"/>
      </c>
      <c r="K358" s="33">
        <f t="shared" si="60"/>
      </c>
      <c r="N358" s="38">
        <f t="shared" si="63"/>
        <v>-317</v>
      </c>
      <c r="O358" s="58">
        <f t="shared" si="64"/>
      </c>
    </row>
    <row r="359" spans="2:15" s="2" customFormat="1" ht="12.75">
      <c r="B359" s="36">
        <f t="shared" si="65"/>
      </c>
      <c r="C359" s="37">
        <f t="shared" si="61"/>
      </c>
      <c r="D359" s="33">
        <f t="shared" si="55"/>
      </c>
      <c r="E359" s="33" t="str">
        <f t="shared" si="56"/>
        <v> </v>
      </c>
      <c r="F359" s="33">
        <f t="shared" si="57"/>
      </c>
      <c r="G359" s="33">
        <f t="shared" si="58"/>
      </c>
      <c r="H359" s="33">
        <f t="shared" si="59"/>
      </c>
      <c r="I359" s="45"/>
      <c r="J359" s="33">
        <f t="shared" si="62"/>
      </c>
      <c r="K359" s="33">
        <f t="shared" si="60"/>
      </c>
      <c r="N359" s="38">
        <f t="shared" si="63"/>
        <v>-318</v>
      </c>
      <c r="O359" s="58">
        <f t="shared" si="64"/>
      </c>
    </row>
    <row r="360" spans="2:15" s="2" customFormat="1" ht="12.75">
      <c r="B360" s="36">
        <f t="shared" si="65"/>
      </c>
      <c r="C360" s="37">
        <f t="shared" si="61"/>
      </c>
      <c r="D360" s="33">
        <f t="shared" si="55"/>
      </c>
      <c r="E360" s="33" t="str">
        <f t="shared" si="56"/>
        <v> </v>
      </c>
      <c r="F360" s="33">
        <f t="shared" si="57"/>
      </c>
      <c r="G360" s="33">
        <f t="shared" si="58"/>
      </c>
      <c r="H360" s="33">
        <f t="shared" si="59"/>
      </c>
      <c r="I360" s="45"/>
      <c r="J360" s="33">
        <f t="shared" si="62"/>
      </c>
      <c r="K360" s="33">
        <f t="shared" si="60"/>
      </c>
      <c r="N360" s="38">
        <f t="shared" si="63"/>
        <v>-319</v>
      </c>
      <c r="O360" s="58">
        <f t="shared" si="64"/>
      </c>
    </row>
    <row r="361" spans="2:15" s="2" customFormat="1" ht="12.75">
      <c r="B361" s="36">
        <f t="shared" si="65"/>
      </c>
      <c r="C361" s="37">
        <f t="shared" si="61"/>
      </c>
      <c r="D361" s="33">
        <f t="shared" si="55"/>
      </c>
      <c r="E361" s="33" t="str">
        <f t="shared" si="56"/>
        <v> </v>
      </c>
      <c r="F361" s="33">
        <f t="shared" si="57"/>
      </c>
      <c r="G361" s="33">
        <f t="shared" si="58"/>
      </c>
      <c r="H361" s="33">
        <f t="shared" si="59"/>
      </c>
      <c r="I361" s="45"/>
      <c r="J361" s="33">
        <f t="shared" si="62"/>
      </c>
      <c r="K361" s="33">
        <f t="shared" si="60"/>
      </c>
      <c r="N361" s="38">
        <f t="shared" si="63"/>
        <v>-320</v>
      </c>
      <c r="O361" s="58">
        <f t="shared" si="64"/>
      </c>
    </row>
    <row r="362" spans="2:15" s="2" customFormat="1" ht="12.75">
      <c r="B362" s="36">
        <f t="shared" si="65"/>
      </c>
      <c r="C362" s="37">
        <f t="shared" si="61"/>
      </c>
      <c r="D362" s="33">
        <f t="shared" si="55"/>
      </c>
      <c r="E362" s="33" t="str">
        <f t="shared" si="56"/>
        <v> </v>
      </c>
      <c r="F362" s="33">
        <f t="shared" si="57"/>
      </c>
      <c r="G362" s="33">
        <f t="shared" si="58"/>
      </c>
      <c r="H362" s="33">
        <f t="shared" si="59"/>
      </c>
      <c r="I362" s="45"/>
      <c r="J362" s="33">
        <f t="shared" si="62"/>
      </c>
      <c r="K362" s="33">
        <f t="shared" si="60"/>
      </c>
      <c r="N362" s="38">
        <f t="shared" si="63"/>
        <v>-321</v>
      </c>
      <c r="O362" s="58">
        <f t="shared" si="64"/>
      </c>
    </row>
    <row r="363" spans="2:15" s="2" customFormat="1" ht="12.75">
      <c r="B363" s="36">
        <f t="shared" si="65"/>
      </c>
      <c r="C363" s="37">
        <f t="shared" si="61"/>
      </c>
      <c r="D363" s="33">
        <f t="shared" si="55"/>
      </c>
      <c r="E363" s="33" t="str">
        <f t="shared" si="56"/>
        <v> </v>
      </c>
      <c r="F363" s="33">
        <f t="shared" si="57"/>
      </c>
      <c r="G363" s="33">
        <f t="shared" si="58"/>
      </c>
      <c r="H363" s="33">
        <f t="shared" si="59"/>
      </c>
      <c r="I363" s="45"/>
      <c r="J363" s="33">
        <f t="shared" si="62"/>
      </c>
      <c r="K363" s="33">
        <f t="shared" si="60"/>
      </c>
      <c r="N363" s="38">
        <f t="shared" si="63"/>
        <v>-322</v>
      </c>
      <c r="O363" s="58">
        <f t="shared" si="64"/>
      </c>
    </row>
    <row r="364" spans="2:15" s="2" customFormat="1" ht="12.75">
      <c r="B364" s="36">
        <f t="shared" si="65"/>
      </c>
      <c r="C364" s="37">
        <f t="shared" si="61"/>
      </c>
      <c r="D364" s="33">
        <f t="shared" si="55"/>
      </c>
      <c r="E364" s="33" t="str">
        <f t="shared" si="56"/>
        <v> </v>
      </c>
      <c r="F364" s="33">
        <f t="shared" si="57"/>
      </c>
      <c r="G364" s="33">
        <f t="shared" si="58"/>
      </c>
      <c r="H364" s="33">
        <f t="shared" si="59"/>
      </c>
      <c r="I364" s="45"/>
      <c r="J364" s="33">
        <f t="shared" si="62"/>
      </c>
      <c r="K364" s="33">
        <f t="shared" si="60"/>
      </c>
      <c r="N364" s="38">
        <f t="shared" si="63"/>
        <v>-323</v>
      </c>
      <c r="O364" s="58">
        <f t="shared" si="64"/>
      </c>
    </row>
    <row r="365" spans="2:15" s="2" customFormat="1" ht="12.75">
      <c r="B365" s="36">
        <f t="shared" si="65"/>
      </c>
      <c r="C365" s="37">
        <f t="shared" si="61"/>
      </c>
      <c r="D365" s="33">
        <f t="shared" si="55"/>
      </c>
      <c r="E365" s="33" t="str">
        <f t="shared" si="56"/>
        <v> </v>
      </c>
      <c r="F365" s="33">
        <f t="shared" si="57"/>
      </c>
      <c r="G365" s="33">
        <f t="shared" si="58"/>
      </c>
      <c r="H365" s="33">
        <f t="shared" si="59"/>
      </c>
      <c r="I365" s="45"/>
      <c r="J365" s="33">
        <f t="shared" si="62"/>
      </c>
      <c r="K365" s="33">
        <f t="shared" si="60"/>
      </c>
      <c r="N365" s="38">
        <f t="shared" si="63"/>
        <v>-324</v>
      </c>
      <c r="O365" s="58">
        <f t="shared" si="64"/>
      </c>
    </row>
    <row r="366" spans="2:15" s="2" customFormat="1" ht="12.75">
      <c r="B366" s="36">
        <f t="shared" si="65"/>
      </c>
      <c r="C366" s="37">
        <f t="shared" si="61"/>
      </c>
      <c r="D366" s="33">
        <f t="shared" si="55"/>
      </c>
      <c r="E366" s="33" t="str">
        <f t="shared" si="56"/>
        <v> </v>
      </c>
      <c r="F366" s="33">
        <f t="shared" si="57"/>
      </c>
      <c r="G366" s="33">
        <f t="shared" si="58"/>
      </c>
      <c r="H366" s="33">
        <f t="shared" si="59"/>
      </c>
      <c r="I366" s="45"/>
      <c r="J366" s="33">
        <f t="shared" si="62"/>
      </c>
      <c r="K366" s="33">
        <f t="shared" si="60"/>
      </c>
      <c r="N366" s="38">
        <f t="shared" si="63"/>
        <v>-325</v>
      </c>
      <c r="O366" s="58">
        <f t="shared" si="64"/>
      </c>
    </row>
    <row r="367" spans="2:15" s="2" customFormat="1" ht="12.75">
      <c r="B367" s="36">
        <f t="shared" si="65"/>
      </c>
      <c r="C367" s="37">
        <f t="shared" si="61"/>
      </c>
      <c r="D367" s="33">
        <f t="shared" si="55"/>
      </c>
      <c r="E367" s="33" t="str">
        <f t="shared" si="56"/>
        <v> </v>
      </c>
      <c r="F367" s="33">
        <f t="shared" si="57"/>
      </c>
      <c r="G367" s="33">
        <f t="shared" si="58"/>
      </c>
      <c r="H367" s="33">
        <f t="shared" si="59"/>
      </c>
      <c r="I367" s="45"/>
      <c r="J367" s="33">
        <f t="shared" si="62"/>
      </c>
      <c r="K367" s="33">
        <f t="shared" si="60"/>
      </c>
      <c r="N367" s="38">
        <f t="shared" si="63"/>
        <v>-326</v>
      </c>
      <c r="O367" s="58">
        <f t="shared" si="64"/>
      </c>
    </row>
    <row r="368" spans="2:15" s="2" customFormat="1" ht="12.75">
      <c r="B368" s="36">
        <f t="shared" si="65"/>
      </c>
      <c r="C368" s="37">
        <f t="shared" si="61"/>
      </c>
      <c r="D368" s="33">
        <f t="shared" si="55"/>
      </c>
      <c r="E368" s="33" t="str">
        <f t="shared" si="56"/>
        <v> </v>
      </c>
      <c r="F368" s="33">
        <f t="shared" si="57"/>
      </c>
      <c r="G368" s="33">
        <f t="shared" si="58"/>
      </c>
      <c r="H368" s="33">
        <f t="shared" si="59"/>
      </c>
      <c r="I368" s="45"/>
      <c r="J368" s="33">
        <f t="shared" si="62"/>
      </c>
      <c r="K368" s="33">
        <f t="shared" si="60"/>
      </c>
      <c r="N368" s="38">
        <f t="shared" si="63"/>
        <v>-327</v>
      </c>
      <c r="O368" s="58">
        <f t="shared" si="64"/>
      </c>
    </row>
    <row r="369" spans="2:15" s="2" customFormat="1" ht="12.75">
      <c r="B369" s="36">
        <f t="shared" si="65"/>
      </c>
      <c r="C369" s="37">
        <f t="shared" si="61"/>
      </c>
      <c r="D369" s="33">
        <f t="shared" si="55"/>
      </c>
      <c r="E369" s="33" t="str">
        <f t="shared" si="56"/>
        <v> </v>
      </c>
      <c r="F369" s="33">
        <f t="shared" si="57"/>
      </c>
      <c r="G369" s="33">
        <f t="shared" si="58"/>
      </c>
      <c r="H369" s="33">
        <f t="shared" si="59"/>
      </c>
      <c r="I369" s="45"/>
      <c r="J369" s="33">
        <f t="shared" si="62"/>
      </c>
      <c r="K369" s="33">
        <f t="shared" si="60"/>
      </c>
      <c r="N369" s="38">
        <f t="shared" si="63"/>
        <v>-328</v>
      </c>
      <c r="O369" s="58">
        <f t="shared" si="64"/>
      </c>
    </row>
    <row r="370" spans="2:15" s="2" customFormat="1" ht="12.75">
      <c r="B370" s="36">
        <f t="shared" si="65"/>
      </c>
      <c r="C370" s="37">
        <f t="shared" si="61"/>
      </c>
      <c r="D370" s="33">
        <f t="shared" si="55"/>
      </c>
      <c r="E370" s="33" t="str">
        <f t="shared" si="56"/>
        <v> </v>
      </c>
      <c r="F370" s="33">
        <f t="shared" si="57"/>
      </c>
      <c r="G370" s="33">
        <f t="shared" si="58"/>
      </c>
      <c r="H370" s="33">
        <f t="shared" si="59"/>
      </c>
      <c r="I370" s="45"/>
      <c r="J370" s="33">
        <f t="shared" si="62"/>
      </c>
      <c r="K370" s="33">
        <f t="shared" si="60"/>
      </c>
      <c r="N370" s="38">
        <f t="shared" si="63"/>
        <v>-329</v>
      </c>
      <c r="O370" s="58">
        <f t="shared" si="64"/>
      </c>
    </row>
    <row r="371" spans="2:15" s="2" customFormat="1" ht="12.75">
      <c r="B371" s="36">
        <f t="shared" si="65"/>
      </c>
      <c r="C371" s="37">
        <f t="shared" si="61"/>
      </c>
      <c r="D371" s="33">
        <f t="shared" si="55"/>
      </c>
      <c r="E371" s="33" t="str">
        <f t="shared" si="56"/>
        <v> </v>
      </c>
      <c r="F371" s="33">
        <f t="shared" si="57"/>
      </c>
      <c r="G371" s="33">
        <f t="shared" si="58"/>
      </c>
      <c r="H371" s="33">
        <f t="shared" si="59"/>
      </c>
      <c r="I371" s="45"/>
      <c r="J371" s="33">
        <f t="shared" si="62"/>
      </c>
      <c r="K371" s="33">
        <f t="shared" si="60"/>
      </c>
      <c r="N371" s="38">
        <f t="shared" si="63"/>
        <v>-330</v>
      </c>
      <c r="O371" s="58">
        <f t="shared" si="64"/>
      </c>
    </row>
    <row r="372" spans="2:15" s="2" customFormat="1" ht="12.75">
      <c r="B372" s="36">
        <f t="shared" si="65"/>
      </c>
      <c r="C372" s="37">
        <f t="shared" si="61"/>
      </c>
      <c r="D372" s="33">
        <f t="shared" si="55"/>
      </c>
      <c r="E372" s="33" t="str">
        <f t="shared" si="56"/>
        <v> </v>
      </c>
      <c r="F372" s="33">
        <f t="shared" si="57"/>
      </c>
      <c r="G372" s="33">
        <f t="shared" si="58"/>
      </c>
      <c r="H372" s="33">
        <f t="shared" si="59"/>
      </c>
      <c r="I372" s="45"/>
      <c r="J372" s="33">
        <f t="shared" si="62"/>
      </c>
      <c r="K372" s="33">
        <f t="shared" si="60"/>
      </c>
      <c r="N372" s="38">
        <f t="shared" si="63"/>
        <v>-331</v>
      </c>
      <c r="O372" s="58">
        <f t="shared" si="64"/>
      </c>
    </row>
    <row r="373" spans="2:15" s="2" customFormat="1" ht="12.75">
      <c r="B373" s="36">
        <f t="shared" si="65"/>
      </c>
      <c r="C373" s="37">
        <f t="shared" si="61"/>
      </c>
      <c r="D373" s="33">
        <f t="shared" si="55"/>
      </c>
      <c r="E373" s="33" t="str">
        <f t="shared" si="56"/>
        <v> </v>
      </c>
      <c r="F373" s="33">
        <f t="shared" si="57"/>
      </c>
      <c r="G373" s="33">
        <f t="shared" si="58"/>
      </c>
      <c r="H373" s="33">
        <f t="shared" si="59"/>
      </c>
      <c r="I373" s="45"/>
      <c r="J373" s="33">
        <f t="shared" si="62"/>
      </c>
      <c r="K373" s="33">
        <f t="shared" si="60"/>
      </c>
      <c r="N373" s="38">
        <f t="shared" si="63"/>
        <v>-332</v>
      </c>
      <c r="O373" s="58">
        <f t="shared" si="64"/>
      </c>
    </row>
    <row r="374" spans="2:15" s="2" customFormat="1" ht="12.75">
      <c r="B374" s="36">
        <f t="shared" si="65"/>
      </c>
      <c r="C374" s="37">
        <f t="shared" si="61"/>
      </c>
      <c r="D374" s="33">
        <f t="shared" si="55"/>
      </c>
      <c r="E374" s="33" t="str">
        <f t="shared" si="56"/>
        <v> </v>
      </c>
      <c r="F374" s="33">
        <f t="shared" si="57"/>
      </c>
      <c r="G374" s="33">
        <f t="shared" si="58"/>
      </c>
      <c r="H374" s="33">
        <f t="shared" si="59"/>
      </c>
      <c r="I374" s="45"/>
      <c r="J374" s="33">
        <f t="shared" si="62"/>
      </c>
      <c r="K374" s="33">
        <f t="shared" si="60"/>
      </c>
      <c r="N374" s="38">
        <f t="shared" si="63"/>
        <v>-333</v>
      </c>
      <c r="O374" s="58">
        <f t="shared" si="64"/>
      </c>
    </row>
    <row r="375" spans="2:15" s="2" customFormat="1" ht="12.75">
      <c r="B375" s="36">
        <f t="shared" si="65"/>
      </c>
      <c r="C375" s="37">
        <f t="shared" si="61"/>
      </c>
      <c r="D375" s="33">
        <f t="shared" si="55"/>
      </c>
      <c r="E375" s="33" t="str">
        <f t="shared" si="56"/>
        <v> </v>
      </c>
      <c r="F375" s="33">
        <f t="shared" si="57"/>
      </c>
      <c r="G375" s="33">
        <f t="shared" si="58"/>
      </c>
      <c r="H375" s="33">
        <f t="shared" si="59"/>
      </c>
      <c r="I375" s="45"/>
      <c r="J375" s="33">
        <f t="shared" si="62"/>
      </c>
      <c r="K375" s="33">
        <f t="shared" si="60"/>
      </c>
      <c r="N375" s="38">
        <f t="shared" si="63"/>
        <v>-334</v>
      </c>
      <c r="O375" s="58">
        <f t="shared" si="64"/>
      </c>
    </row>
    <row r="376" spans="2:15" s="2" customFormat="1" ht="12.75">
      <c r="B376" s="36">
        <f t="shared" si="65"/>
      </c>
      <c r="C376" s="37">
        <f t="shared" si="61"/>
      </c>
      <c r="D376" s="33">
        <f t="shared" si="55"/>
      </c>
      <c r="E376" s="33" t="str">
        <f t="shared" si="56"/>
        <v> </v>
      </c>
      <c r="F376" s="33">
        <f t="shared" si="57"/>
      </c>
      <c r="G376" s="33">
        <f t="shared" si="58"/>
      </c>
      <c r="H376" s="33">
        <f t="shared" si="59"/>
      </c>
      <c r="I376" s="45"/>
      <c r="J376" s="33">
        <f t="shared" si="62"/>
      </c>
      <c r="K376" s="33">
        <f t="shared" si="60"/>
      </c>
      <c r="N376" s="38">
        <f t="shared" si="63"/>
        <v>-335</v>
      </c>
      <c r="O376" s="58">
        <f t="shared" si="64"/>
      </c>
    </row>
    <row r="377" spans="2:15" s="2" customFormat="1" ht="12.75">
      <c r="B377" s="36">
        <f t="shared" si="65"/>
      </c>
      <c r="C377" s="37">
        <f t="shared" si="61"/>
      </c>
      <c r="D377" s="33">
        <f t="shared" si="55"/>
      </c>
      <c r="E377" s="33" t="str">
        <f t="shared" si="56"/>
        <v> </v>
      </c>
      <c r="F377" s="33">
        <f t="shared" si="57"/>
      </c>
      <c r="G377" s="33">
        <f t="shared" si="58"/>
      </c>
      <c r="H377" s="33">
        <f t="shared" si="59"/>
      </c>
      <c r="I377" s="45"/>
      <c r="J377" s="33">
        <f t="shared" si="62"/>
      </c>
      <c r="K377" s="33">
        <f t="shared" si="60"/>
      </c>
      <c r="N377" s="38">
        <f t="shared" si="63"/>
        <v>-336</v>
      </c>
      <c r="O377" s="58">
        <f t="shared" si="64"/>
      </c>
    </row>
    <row r="378" spans="2:15" s="2" customFormat="1" ht="12.75">
      <c r="B378" s="36">
        <f t="shared" si="65"/>
      </c>
      <c r="C378" s="37">
        <f t="shared" si="61"/>
      </c>
      <c r="D378" s="33">
        <f t="shared" si="55"/>
      </c>
      <c r="E378" s="33" t="str">
        <f t="shared" si="56"/>
        <v> </v>
      </c>
      <c r="F378" s="33">
        <f t="shared" si="57"/>
      </c>
      <c r="G378" s="33">
        <f t="shared" si="58"/>
      </c>
      <c r="H378" s="33">
        <f t="shared" si="59"/>
      </c>
      <c r="I378" s="45"/>
      <c r="J378" s="33">
        <f t="shared" si="62"/>
      </c>
      <c r="K378" s="33">
        <f t="shared" si="60"/>
      </c>
      <c r="N378" s="38">
        <f t="shared" si="63"/>
        <v>-337</v>
      </c>
      <c r="O378" s="58">
        <f t="shared" si="64"/>
      </c>
    </row>
    <row r="379" spans="2:15" s="2" customFormat="1" ht="12.75">
      <c r="B379" s="36">
        <f t="shared" si="65"/>
      </c>
      <c r="C379" s="37">
        <f t="shared" si="61"/>
      </c>
      <c r="D379" s="33">
        <f t="shared" si="55"/>
      </c>
      <c r="E379" s="33" t="str">
        <f t="shared" si="56"/>
        <v> </v>
      </c>
      <c r="F379" s="33">
        <f t="shared" si="57"/>
      </c>
      <c r="G379" s="33">
        <f t="shared" si="58"/>
      </c>
      <c r="H379" s="33">
        <f t="shared" si="59"/>
      </c>
      <c r="I379" s="45"/>
      <c r="J379" s="33">
        <f t="shared" si="62"/>
      </c>
      <c r="K379" s="33">
        <f t="shared" si="60"/>
      </c>
      <c r="N379" s="38">
        <f t="shared" si="63"/>
        <v>-338</v>
      </c>
      <c r="O379" s="58">
        <f t="shared" si="64"/>
      </c>
    </row>
    <row r="380" spans="2:15" s="2" customFormat="1" ht="12.75">
      <c r="B380" s="36">
        <f t="shared" si="65"/>
      </c>
      <c r="C380" s="37">
        <f t="shared" si="61"/>
      </c>
      <c r="D380" s="33">
        <f t="shared" si="55"/>
      </c>
      <c r="E380" s="33" t="str">
        <f t="shared" si="56"/>
        <v> </v>
      </c>
      <c r="F380" s="33">
        <f t="shared" si="57"/>
      </c>
      <c r="G380" s="33">
        <f t="shared" si="58"/>
      </c>
      <c r="H380" s="33">
        <f t="shared" si="59"/>
      </c>
      <c r="I380" s="45"/>
      <c r="J380" s="33">
        <f t="shared" si="62"/>
      </c>
      <c r="K380" s="33">
        <f t="shared" si="60"/>
      </c>
      <c r="N380" s="38">
        <f t="shared" si="63"/>
        <v>-339</v>
      </c>
      <c r="O380" s="58">
        <f t="shared" si="64"/>
      </c>
    </row>
    <row r="381" spans="2:15" s="2" customFormat="1" ht="12.75">
      <c r="B381" s="36">
        <f t="shared" si="65"/>
      </c>
      <c r="C381" s="37">
        <f t="shared" si="61"/>
      </c>
      <c r="D381" s="33">
        <f t="shared" si="55"/>
      </c>
      <c r="E381" s="33" t="str">
        <f t="shared" si="56"/>
        <v> </v>
      </c>
      <c r="F381" s="33">
        <f t="shared" si="57"/>
      </c>
      <c r="G381" s="33">
        <f t="shared" si="58"/>
      </c>
      <c r="H381" s="33">
        <f t="shared" si="59"/>
      </c>
      <c r="I381" s="45"/>
      <c r="J381" s="33">
        <f t="shared" si="62"/>
      </c>
      <c r="K381" s="33">
        <f t="shared" si="60"/>
      </c>
      <c r="N381" s="38">
        <f t="shared" si="63"/>
        <v>-340</v>
      </c>
      <c r="O381" s="58">
        <f t="shared" si="64"/>
      </c>
    </row>
    <row r="382" spans="2:15" s="2" customFormat="1" ht="12.75">
      <c r="B382" s="36">
        <f t="shared" si="65"/>
      </c>
      <c r="C382" s="37">
        <f t="shared" si="61"/>
      </c>
      <c r="D382" s="33">
        <f t="shared" si="55"/>
      </c>
      <c r="E382" s="33" t="str">
        <f t="shared" si="56"/>
        <v> </v>
      </c>
      <c r="F382" s="33">
        <f t="shared" si="57"/>
      </c>
      <c r="G382" s="33">
        <f t="shared" si="58"/>
      </c>
      <c r="H382" s="33">
        <f t="shared" si="59"/>
      </c>
      <c r="I382" s="45"/>
      <c r="J382" s="33">
        <f t="shared" si="62"/>
      </c>
      <c r="K382" s="33">
        <f t="shared" si="60"/>
      </c>
      <c r="N382" s="38">
        <f t="shared" si="63"/>
        <v>-341</v>
      </c>
      <c r="O382" s="58">
        <f t="shared" si="64"/>
      </c>
    </row>
    <row r="383" spans="2:15" s="2" customFormat="1" ht="12.75">
      <c r="B383" s="36">
        <f t="shared" si="65"/>
      </c>
      <c r="C383" s="37">
        <f t="shared" si="61"/>
      </c>
      <c r="D383" s="33">
        <f t="shared" si="55"/>
      </c>
      <c r="E383" s="33" t="str">
        <f t="shared" si="56"/>
        <v> </v>
      </c>
      <c r="F383" s="33">
        <f t="shared" si="57"/>
      </c>
      <c r="G383" s="33">
        <f t="shared" si="58"/>
      </c>
      <c r="H383" s="33">
        <f t="shared" si="59"/>
      </c>
      <c r="I383" s="45"/>
      <c r="J383" s="33">
        <f t="shared" si="62"/>
      </c>
      <c r="K383" s="33">
        <f t="shared" si="60"/>
      </c>
      <c r="N383" s="38">
        <f t="shared" si="63"/>
        <v>-342</v>
      </c>
      <c r="O383" s="58">
        <f t="shared" si="64"/>
      </c>
    </row>
    <row r="384" spans="2:15" s="2" customFormat="1" ht="12.75">
      <c r="B384" s="36">
        <f t="shared" si="65"/>
      </c>
      <c r="C384" s="37">
        <f t="shared" si="61"/>
      </c>
      <c r="D384" s="33">
        <f t="shared" si="55"/>
      </c>
      <c r="E384" s="33" t="str">
        <f t="shared" si="56"/>
        <v> </v>
      </c>
      <c r="F384" s="33">
        <f t="shared" si="57"/>
      </c>
      <c r="G384" s="33">
        <f t="shared" si="58"/>
      </c>
      <c r="H384" s="33">
        <f t="shared" si="59"/>
      </c>
      <c r="I384" s="45"/>
      <c r="J384" s="33">
        <f t="shared" si="62"/>
      </c>
      <c r="K384" s="33">
        <f t="shared" si="60"/>
      </c>
      <c r="N384" s="38">
        <f t="shared" si="63"/>
        <v>-343</v>
      </c>
      <c r="O384" s="58">
        <f t="shared" si="64"/>
      </c>
    </row>
    <row r="385" spans="2:15" s="2" customFormat="1" ht="12.75">
      <c r="B385" s="36">
        <f t="shared" si="65"/>
      </c>
      <c r="C385" s="37">
        <f t="shared" si="61"/>
      </c>
      <c r="D385" s="33">
        <f t="shared" si="55"/>
      </c>
      <c r="E385" s="33" t="str">
        <f t="shared" si="56"/>
        <v> </v>
      </c>
      <c r="F385" s="33">
        <f t="shared" si="57"/>
      </c>
      <c r="G385" s="33">
        <f t="shared" si="58"/>
      </c>
      <c r="H385" s="33">
        <f t="shared" si="59"/>
      </c>
      <c r="I385" s="45"/>
      <c r="J385" s="33">
        <f t="shared" si="62"/>
      </c>
      <c r="K385" s="33">
        <f t="shared" si="60"/>
      </c>
      <c r="N385" s="38">
        <f t="shared" si="63"/>
        <v>-344</v>
      </c>
      <c r="O385" s="58">
        <f t="shared" si="64"/>
      </c>
    </row>
    <row r="386" spans="1:15" s="2" customFormat="1" ht="13.5" thickBot="1">
      <c r="A386" s="46"/>
      <c r="B386" s="36">
        <f t="shared" si="65"/>
      </c>
      <c r="C386" s="37">
        <f t="shared" si="61"/>
      </c>
      <c r="D386" s="47">
        <f t="shared" si="55"/>
      </c>
      <c r="E386" s="47" t="str">
        <f t="shared" si="56"/>
        <v> </v>
      </c>
      <c r="F386" s="33">
        <f t="shared" si="57"/>
      </c>
      <c r="G386" s="33">
        <f t="shared" si="58"/>
      </c>
      <c r="H386" s="33">
        <f t="shared" si="59"/>
      </c>
      <c r="I386" s="48"/>
      <c r="J386" s="33">
        <f t="shared" si="62"/>
      </c>
      <c r="K386" s="47">
        <f t="shared" si="60"/>
      </c>
      <c r="L386" s="46"/>
      <c r="M386" s="46"/>
      <c r="N386" s="38">
        <f t="shared" si="63"/>
        <v>-345</v>
      </c>
      <c r="O386" s="58">
        <f t="shared" si="64"/>
      </c>
    </row>
    <row r="387" spans="2:15" s="2" customFormat="1" ht="12.75">
      <c r="B387" s="49"/>
      <c r="C387" s="49"/>
      <c r="D387" s="45"/>
      <c r="E387" s="49"/>
      <c r="F387" s="49"/>
      <c r="G387" s="50"/>
      <c r="H387" s="45"/>
      <c r="I387" s="45"/>
      <c r="J387" s="45"/>
      <c r="K387" s="49"/>
      <c r="N387" s="59"/>
      <c r="O387" s="59"/>
    </row>
    <row r="388" spans="2:15" s="2" customFormat="1" ht="12.75">
      <c r="B388" s="49"/>
      <c r="C388" s="49"/>
      <c r="D388" s="45"/>
      <c r="E388" s="49"/>
      <c r="F388" s="49"/>
      <c r="G388" s="50"/>
      <c r="H388" s="45"/>
      <c r="I388" s="45"/>
      <c r="J388" s="45"/>
      <c r="K388" s="49"/>
      <c r="N388" s="59"/>
      <c r="O388" s="59"/>
    </row>
    <row r="389" spans="2:15" s="2" customFormat="1" ht="12.75">
      <c r="B389" s="49"/>
      <c r="C389" s="49"/>
      <c r="D389" s="45"/>
      <c r="E389" s="49"/>
      <c r="F389" s="49"/>
      <c r="G389" s="50"/>
      <c r="H389" s="45"/>
      <c r="I389" s="45"/>
      <c r="J389" s="45"/>
      <c r="K389" s="49"/>
      <c r="N389" s="59"/>
      <c r="O389" s="59"/>
    </row>
    <row r="390" spans="2:15" s="2" customFormat="1" ht="12.75">
      <c r="B390" s="49"/>
      <c r="C390" s="49"/>
      <c r="D390" s="45"/>
      <c r="E390" s="49"/>
      <c r="F390" s="49"/>
      <c r="G390" s="50"/>
      <c r="H390" s="45"/>
      <c r="I390" s="45"/>
      <c r="J390" s="45"/>
      <c r="K390" s="49"/>
      <c r="N390" s="59"/>
      <c r="O390" s="59"/>
    </row>
    <row r="391" spans="2:15" s="2" customFormat="1" ht="12.75">
      <c r="B391" s="49"/>
      <c r="C391" s="49"/>
      <c r="D391" s="45"/>
      <c r="E391" s="49"/>
      <c r="F391" s="49"/>
      <c r="G391" s="50"/>
      <c r="H391" s="45"/>
      <c r="I391" s="45"/>
      <c r="J391" s="45"/>
      <c r="K391" s="49"/>
      <c r="N391" s="59"/>
      <c r="O391" s="59"/>
    </row>
    <row r="392" spans="2:15" s="2" customFormat="1" ht="12.75">
      <c r="B392" s="49"/>
      <c r="C392" s="49"/>
      <c r="D392" s="45"/>
      <c r="E392" s="49"/>
      <c r="F392" s="49"/>
      <c r="G392" s="50"/>
      <c r="H392" s="45"/>
      <c r="I392" s="45"/>
      <c r="J392" s="45"/>
      <c r="K392" s="49"/>
      <c r="N392" s="59"/>
      <c r="O392" s="59"/>
    </row>
    <row r="393" spans="2:15" s="2" customFormat="1" ht="12.75">
      <c r="B393" s="49"/>
      <c r="C393" s="49"/>
      <c r="D393" s="45"/>
      <c r="E393" s="49"/>
      <c r="F393" s="49"/>
      <c r="G393" s="50"/>
      <c r="H393" s="45"/>
      <c r="I393" s="45"/>
      <c r="J393" s="45"/>
      <c r="K393" s="49"/>
      <c r="N393" s="59"/>
      <c r="O393" s="59"/>
    </row>
    <row r="394" spans="2:15" s="2" customFormat="1" ht="12.75">
      <c r="B394" s="49"/>
      <c r="C394" s="49"/>
      <c r="D394" s="45"/>
      <c r="E394" s="49"/>
      <c r="F394" s="49"/>
      <c r="G394" s="50"/>
      <c r="H394" s="45"/>
      <c r="I394" s="45"/>
      <c r="J394" s="45"/>
      <c r="K394" s="49"/>
      <c r="N394" s="59"/>
      <c r="O394" s="59"/>
    </row>
    <row r="395" spans="2:15" s="2" customFormat="1" ht="12.75">
      <c r="B395" s="49"/>
      <c r="C395" s="49"/>
      <c r="D395" s="45"/>
      <c r="E395" s="49"/>
      <c r="F395" s="49"/>
      <c r="G395" s="50"/>
      <c r="H395" s="45"/>
      <c r="I395" s="45"/>
      <c r="J395" s="45"/>
      <c r="K395" s="49"/>
      <c r="N395" s="59"/>
      <c r="O395" s="59"/>
    </row>
    <row r="396" spans="2:15" s="2" customFormat="1" ht="12.75">
      <c r="B396" s="49"/>
      <c r="C396" s="49"/>
      <c r="D396" s="45"/>
      <c r="E396" s="49"/>
      <c r="F396" s="49"/>
      <c r="G396" s="50"/>
      <c r="H396" s="45"/>
      <c r="I396" s="45"/>
      <c r="J396" s="45"/>
      <c r="K396" s="49"/>
      <c r="N396" s="59"/>
      <c r="O396" s="59"/>
    </row>
    <row r="397" spans="2:15" s="2" customFormat="1" ht="12.75">
      <c r="B397" s="49"/>
      <c r="C397" s="49"/>
      <c r="D397" s="45"/>
      <c r="E397" s="49"/>
      <c r="F397" s="49"/>
      <c r="G397" s="50"/>
      <c r="H397" s="45"/>
      <c r="I397" s="45"/>
      <c r="J397" s="45"/>
      <c r="K397" s="49"/>
      <c r="N397" s="59"/>
      <c r="O397" s="59"/>
    </row>
    <row r="398" spans="2:15" s="2" customFormat="1" ht="12.75">
      <c r="B398" s="49"/>
      <c r="C398" s="49"/>
      <c r="D398" s="45"/>
      <c r="E398" s="49"/>
      <c r="F398" s="49"/>
      <c r="G398" s="50"/>
      <c r="H398" s="45"/>
      <c r="I398" s="45"/>
      <c r="J398" s="45"/>
      <c r="K398" s="49"/>
      <c r="N398" s="59"/>
      <c r="O398" s="59"/>
    </row>
    <row r="399" spans="2:15" s="2" customFormat="1" ht="12.75">
      <c r="B399" s="49"/>
      <c r="C399" s="49"/>
      <c r="D399" s="45"/>
      <c r="E399" s="49"/>
      <c r="F399" s="49"/>
      <c r="G399" s="50"/>
      <c r="H399" s="45"/>
      <c r="I399" s="45"/>
      <c r="J399" s="45"/>
      <c r="K399" s="49"/>
      <c r="N399" s="59"/>
      <c r="O399" s="59"/>
    </row>
    <row r="400" spans="2:15" s="2" customFormat="1" ht="12.75">
      <c r="B400" s="49"/>
      <c r="C400" s="49"/>
      <c r="D400" s="45"/>
      <c r="E400" s="49"/>
      <c r="F400" s="49"/>
      <c r="G400" s="50"/>
      <c r="H400" s="45"/>
      <c r="I400" s="45"/>
      <c r="J400" s="45"/>
      <c r="K400" s="49"/>
      <c r="N400" s="59"/>
      <c r="O400" s="59"/>
    </row>
    <row r="401" spans="2:15" s="2" customFormat="1" ht="12.75">
      <c r="B401" s="49"/>
      <c r="C401" s="49"/>
      <c r="D401" s="45"/>
      <c r="E401" s="49"/>
      <c r="F401" s="49"/>
      <c r="G401" s="50"/>
      <c r="H401" s="45"/>
      <c r="I401" s="45"/>
      <c r="J401" s="45"/>
      <c r="K401" s="49"/>
      <c r="N401" s="59"/>
      <c r="O401" s="59"/>
    </row>
    <row r="402" spans="2:15" s="2" customFormat="1" ht="12.75">
      <c r="B402" s="49"/>
      <c r="C402" s="49"/>
      <c r="D402" s="45"/>
      <c r="E402" s="49"/>
      <c r="F402" s="49"/>
      <c r="G402" s="50"/>
      <c r="H402" s="45"/>
      <c r="I402" s="45"/>
      <c r="J402" s="45"/>
      <c r="K402" s="49"/>
      <c r="N402" s="59"/>
      <c r="O402" s="59"/>
    </row>
    <row r="403" spans="2:15" s="2" customFormat="1" ht="12.75">
      <c r="B403" s="49"/>
      <c r="C403" s="49"/>
      <c r="D403" s="45"/>
      <c r="E403" s="49"/>
      <c r="F403" s="49"/>
      <c r="G403" s="50"/>
      <c r="H403" s="45"/>
      <c r="I403" s="45"/>
      <c r="J403" s="45"/>
      <c r="K403" s="49"/>
      <c r="N403" s="59"/>
      <c r="O403" s="59"/>
    </row>
    <row r="404" spans="2:15" s="2" customFormat="1" ht="12.75">
      <c r="B404" s="49"/>
      <c r="C404" s="49"/>
      <c r="D404" s="45"/>
      <c r="E404" s="49"/>
      <c r="F404" s="49"/>
      <c r="G404" s="50"/>
      <c r="H404" s="45"/>
      <c r="I404" s="45"/>
      <c r="J404" s="45"/>
      <c r="K404" s="49"/>
      <c r="N404" s="59"/>
      <c r="O404" s="59"/>
    </row>
    <row r="405" spans="2:15" s="2" customFormat="1" ht="12.75">
      <c r="B405" s="49"/>
      <c r="C405" s="49"/>
      <c r="D405" s="45"/>
      <c r="E405" s="49"/>
      <c r="F405" s="49"/>
      <c r="G405" s="50"/>
      <c r="H405" s="45"/>
      <c r="I405" s="45"/>
      <c r="J405" s="45"/>
      <c r="K405" s="49"/>
      <c r="N405" s="59"/>
      <c r="O405" s="59"/>
    </row>
    <row r="406" spans="2:15" s="2" customFormat="1" ht="12.75">
      <c r="B406" s="49"/>
      <c r="C406" s="49"/>
      <c r="D406" s="45"/>
      <c r="E406" s="49"/>
      <c r="F406" s="49"/>
      <c r="G406" s="50"/>
      <c r="H406" s="45"/>
      <c r="I406" s="45"/>
      <c r="J406" s="45"/>
      <c r="K406" s="49"/>
      <c r="N406" s="59"/>
      <c r="O406" s="59"/>
    </row>
    <row r="407" spans="2:15" s="2" customFormat="1" ht="12.75">
      <c r="B407" s="49"/>
      <c r="C407" s="49"/>
      <c r="D407" s="45"/>
      <c r="E407" s="49"/>
      <c r="F407" s="49"/>
      <c r="G407" s="50"/>
      <c r="H407" s="45"/>
      <c r="I407" s="45"/>
      <c r="J407" s="45"/>
      <c r="K407" s="49"/>
      <c r="N407" s="59"/>
      <c r="O407" s="59"/>
    </row>
    <row r="408" spans="2:15" s="2" customFormat="1" ht="12.75">
      <c r="B408" s="49"/>
      <c r="C408" s="49"/>
      <c r="D408" s="45"/>
      <c r="E408" s="49"/>
      <c r="F408" s="49"/>
      <c r="G408" s="50"/>
      <c r="H408" s="45"/>
      <c r="I408" s="45"/>
      <c r="J408" s="45"/>
      <c r="K408" s="49"/>
      <c r="N408" s="59"/>
      <c r="O408" s="59"/>
    </row>
    <row r="409" spans="2:15" s="2" customFormat="1" ht="12.75">
      <c r="B409" s="49"/>
      <c r="C409" s="49"/>
      <c r="D409" s="45"/>
      <c r="E409" s="49"/>
      <c r="F409" s="49"/>
      <c r="G409" s="50"/>
      <c r="H409" s="45"/>
      <c r="I409" s="45"/>
      <c r="J409" s="45"/>
      <c r="K409" s="49"/>
      <c r="N409" s="59"/>
      <c r="O409" s="59"/>
    </row>
    <row r="410" spans="2:15" s="2" customFormat="1" ht="12.75">
      <c r="B410" s="49"/>
      <c r="C410" s="49"/>
      <c r="D410" s="45"/>
      <c r="E410" s="49"/>
      <c r="F410" s="49"/>
      <c r="G410" s="50"/>
      <c r="H410" s="45"/>
      <c r="I410" s="45"/>
      <c r="J410" s="45"/>
      <c r="K410" s="49"/>
      <c r="N410" s="59"/>
      <c r="O410" s="59"/>
    </row>
    <row r="411" spans="2:15" s="2" customFormat="1" ht="12.75">
      <c r="B411" s="49"/>
      <c r="C411" s="49"/>
      <c r="D411" s="45"/>
      <c r="E411" s="49"/>
      <c r="F411" s="49"/>
      <c r="G411" s="50"/>
      <c r="H411" s="45"/>
      <c r="I411" s="45"/>
      <c r="J411" s="45"/>
      <c r="K411" s="49"/>
      <c r="N411" s="59"/>
      <c r="O411" s="59"/>
    </row>
    <row r="412" spans="2:15" s="2" customFormat="1" ht="12.75">
      <c r="B412" s="49"/>
      <c r="C412" s="49"/>
      <c r="D412" s="45"/>
      <c r="E412" s="49"/>
      <c r="F412" s="49"/>
      <c r="G412" s="50"/>
      <c r="H412" s="45"/>
      <c r="I412" s="45"/>
      <c r="J412" s="45"/>
      <c r="K412" s="49"/>
      <c r="N412" s="59"/>
      <c r="O412" s="59"/>
    </row>
    <row r="413" spans="2:15" s="2" customFormat="1" ht="12.75">
      <c r="B413" s="49"/>
      <c r="C413" s="49"/>
      <c r="D413" s="45"/>
      <c r="E413" s="49"/>
      <c r="F413" s="49"/>
      <c r="G413" s="50"/>
      <c r="H413" s="45"/>
      <c r="I413" s="45"/>
      <c r="J413" s="45"/>
      <c r="K413" s="49"/>
      <c r="N413" s="59"/>
      <c r="O413" s="59"/>
    </row>
    <row r="414" spans="2:15" s="2" customFormat="1" ht="12.75">
      <c r="B414" s="49"/>
      <c r="C414" s="49"/>
      <c r="D414" s="45"/>
      <c r="E414" s="49"/>
      <c r="F414" s="49"/>
      <c r="G414" s="50"/>
      <c r="H414" s="45"/>
      <c r="I414" s="45"/>
      <c r="J414" s="45"/>
      <c r="K414" s="49"/>
      <c r="N414" s="59"/>
      <c r="O414" s="59"/>
    </row>
    <row r="415" spans="2:15" s="2" customFormat="1" ht="12.75">
      <c r="B415" s="49"/>
      <c r="C415" s="49"/>
      <c r="D415" s="45"/>
      <c r="E415" s="49"/>
      <c r="F415" s="49"/>
      <c r="G415" s="50"/>
      <c r="H415" s="45"/>
      <c r="I415" s="45"/>
      <c r="J415" s="45"/>
      <c r="K415" s="49"/>
      <c r="N415" s="59"/>
      <c r="O415" s="59"/>
    </row>
    <row r="416" spans="2:15" s="2" customFormat="1" ht="12.75">
      <c r="B416" s="49"/>
      <c r="C416" s="49"/>
      <c r="D416" s="45"/>
      <c r="E416" s="49"/>
      <c r="F416" s="49"/>
      <c r="G416" s="50"/>
      <c r="H416" s="45"/>
      <c r="I416" s="45"/>
      <c r="J416" s="45"/>
      <c r="K416" s="49"/>
      <c r="N416" s="59"/>
      <c r="O416" s="59"/>
    </row>
    <row r="417" spans="2:15" s="2" customFormat="1" ht="12.75">
      <c r="B417" s="49"/>
      <c r="C417" s="49"/>
      <c r="D417" s="45"/>
      <c r="E417" s="49"/>
      <c r="F417" s="49"/>
      <c r="G417" s="50"/>
      <c r="H417" s="45"/>
      <c r="I417" s="45"/>
      <c r="J417" s="45"/>
      <c r="K417" s="49"/>
      <c r="N417" s="59"/>
      <c r="O417" s="59"/>
    </row>
    <row r="418" spans="2:15" s="2" customFormat="1" ht="12.75">
      <c r="B418" s="49"/>
      <c r="C418" s="49"/>
      <c r="D418" s="45"/>
      <c r="E418" s="49"/>
      <c r="F418" s="49"/>
      <c r="G418" s="50"/>
      <c r="H418" s="45"/>
      <c r="I418" s="45"/>
      <c r="J418" s="45"/>
      <c r="K418" s="49"/>
      <c r="N418" s="59"/>
      <c r="O418" s="59"/>
    </row>
    <row r="419" spans="2:15" s="2" customFormat="1" ht="12.75">
      <c r="B419" s="49"/>
      <c r="C419" s="49"/>
      <c r="D419" s="45"/>
      <c r="E419" s="49"/>
      <c r="F419" s="49"/>
      <c r="G419" s="50"/>
      <c r="H419" s="45"/>
      <c r="I419" s="45"/>
      <c r="J419" s="45"/>
      <c r="K419" s="49"/>
      <c r="N419" s="59"/>
      <c r="O419" s="59"/>
    </row>
    <row r="420" spans="2:15" s="2" customFormat="1" ht="12.75">
      <c r="B420" s="49"/>
      <c r="C420" s="49"/>
      <c r="D420" s="45"/>
      <c r="E420" s="49"/>
      <c r="F420" s="49"/>
      <c r="G420" s="50"/>
      <c r="H420" s="45"/>
      <c r="I420" s="45"/>
      <c r="J420" s="45"/>
      <c r="K420" s="49"/>
      <c r="N420" s="59"/>
      <c r="O420" s="59"/>
    </row>
    <row r="421" spans="2:15" s="2" customFormat="1" ht="12.75">
      <c r="B421" s="49"/>
      <c r="C421" s="49"/>
      <c r="D421" s="45"/>
      <c r="E421" s="49"/>
      <c r="F421" s="49"/>
      <c r="G421" s="50"/>
      <c r="H421" s="45"/>
      <c r="I421" s="45"/>
      <c r="J421" s="45"/>
      <c r="K421" s="49"/>
      <c r="N421" s="59"/>
      <c r="O421" s="59"/>
    </row>
    <row r="422" spans="2:15" s="2" customFormat="1" ht="12.75">
      <c r="B422" s="49"/>
      <c r="C422" s="49"/>
      <c r="D422" s="45"/>
      <c r="E422" s="49"/>
      <c r="F422" s="49"/>
      <c r="G422" s="50"/>
      <c r="H422" s="45"/>
      <c r="I422" s="45"/>
      <c r="J422" s="45"/>
      <c r="K422" s="49"/>
      <c r="N422" s="59"/>
      <c r="O422" s="59"/>
    </row>
    <row r="423" spans="2:15" s="2" customFormat="1" ht="12.75">
      <c r="B423" s="49"/>
      <c r="C423" s="49"/>
      <c r="D423" s="45"/>
      <c r="E423" s="49"/>
      <c r="F423" s="49"/>
      <c r="G423" s="50"/>
      <c r="H423" s="45"/>
      <c r="I423" s="45"/>
      <c r="J423" s="45"/>
      <c r="K423" s="49"/>
      <c r="N423" s="59"/>
      <c r="O423" s="59"/>
    </row>
    <row r="424" spans="2:15" s="2" customFormat="1" ht="12.75">
      <c r="B424" s="49"/>
      <c r="C424" s="49"/>
      <c r="D424" s="45"/>
      <c r="E424" s="49"/>
      <c r="F424" s="49"/>
      <c r="G424" s="50"/>
      <c r="H424" s="45"/>
      <c r="I424" s="45"/>
      <c r="J424" s="45"/>
      <c r="K424" s="49"/>
      <c r="N424" s="59"/>
      <c r="O424" s="59"/>
    </row>
    <row r="425" spans="2:15" s="2" customFormat="1" ht="12.75">
      <c r="B425" s="49"/>
      <c r="C425" s="49"/>
      <c r="D425" s="45"/>
      <c r="E425" s="49"/>
      <c r="F425" s="49"/>
      <c r="G425" s="50"/>
      <c r="H425" s="45"/>
      <c r="I425" s="45"/>
      <c r="J425" s="45"/>
      <c r="K425" s="49"/>
      <c r="N425" s="59"/>
      <c r="O425" s="59"/>
    </row>
    <row r="426" spans="2:15" s="2" customFormat="1" ht="12.75">
      <c r="B426" s="49"/>
      <c r="C426" s="49"/>
      <c r="D426" s="45"/>
      <c r="E426" s="49"/>
      <c r="F426" s="49"/>
      <c r="G426" s="50"/>
      <c r="H426" s="45"/>
      <c r="I426" s="45"/>
      <c r="J426" s="45"/>
      <c r="K426" s="49"/>
      <c r="N426" s="59"/>
      <c r="O426" s="59"/>
    </row>
    <row r="427" spans="2:15" s="2" customFormat="1" ht="12.75">
      <c r="B427" s="49"/>
      <c r="C427" s="49"/>
      <c r="D427" s="45"/>
      <c r="E427" s="49"/>
      <c r="F427" s="49"/>
      <c r="G427" s="50"/>
      <c r="H427" s="45"/>
      <c r="I427" s="45"/>
      <c r="J427" s="45"/>
      <c r="K427" s="49"/>
      <c r="N427" s="59"/>
      <c r="O427" s="59"/>
    </row>
    <row r="428" spans="2:15" s="2" customFormat="1" ht="12.75">
      <c r="B428" s="49"/>
      <c r="C428" s="49"/>
      <c r="D428" s="45"/>
      <c r="E428" s="49"/>
      <c r="F428" s="49"/>
      <c r="G428" s="50"/>
      <c r="H428" s="45"/>
      <c r="I428" s="45"/>
      <c r="J428" s="45"/>
      <c r="K428" s="49"/>
      <c r="N428" s="59"/>
      <c r="O428" s="59"/>
    </row>
    <row r="429" spans="2:15" s="2" customFormat="1" ht="12.75">
      <c r="B429" s="49"/>
      <c r="C429" s="49"/>
      <c r="D429" s="45"/>
      <c r="E429" s="49"/>
      <c r="F429" s="49"/>
      <c r="G429" s="50"/>
      <c r="H429" s="45"/>
      <c r="I429" s="45"/>
      <c r="J429" s="45"/>
      <c r="K429" s="49"/>
      <c r="N429" s="59"/>
      <c r="O429" s="59"/>
    </row>
    <row r="430" spans="2:15" s="2" customFormat="1" ht="12.75">
      <c r="B430" s="49"/>
      <c r="C430" s="49"/>
      <c r="D430" s="45"/>
      <c r="E430" s="49"/>
      <c r="F430" s="49"/>
      <c r="G430" s="50"/>
      <c r="H430" s="45"/>
      <c r="I430" s="45"/>
      <c r="J430" s="45"/>
      <c r="K430" s="49"/>
      <c r="N430" s="59"/>
      <c r="O430" s="59"/>
    </row>
    <row r="431" spans="2:15" s="2" customFormat="1" ht="12.75">
      <c r="B431" s="49"/>
      <c r="C431" s="49"/>
      <c r="D431" s="45"/>
      <c r="E431" s="49"/>
      <c r="F431" s="49"/>
      <c r="G431" s="50"/>
      <c r="H431" s="45"/>
      <c r="I431" s="45"/>
      <c r="J431" s="45"/>
      <c r="K431" s="49"/>
      <c r="N431" s="59"/>
      <c r="O431" s="59"/>
    </row>
    <row r="432" spans="2:15" s="2" customFormat="1" ht="12.75">
      <c r="B432" s="49"/>
      <c r="C432" s="49"/>
      <c r="D432" s="45"/>
      <c r="E432" s="49"/>
      <c r="F432" s="49"/>
      <c r="G432" s="50"/>
      <c r="H432" s="45"/>
      <c r="I432" s="45"/>
      <c r="J432" s="45"/>
      <c r="K432" s="49"/>
      <c r="N432" s="59"/>
      <c r="O432" s="59"/>
    </row>
    <row r="433" spans="2:15" s="2" customFormat="1" ht="12.75">
      <c r="B433" s="49"/>
      <c r="C433" s="49"/>
      <c r="D433" s="45"/>
      <c r="E433" s="49"/>
      <c r="F433" s="49"/>
      <c r="G433" s="50"/>
      <c r="H433" s="45"/>
      <c r="I433" s="45"/>
      <c r="J433" s="45"/>
      <c r="K433" s="49"/>
      <c r="N433" s="59"/>
      <c r="O433" s="59"/>
    </row>
    <row r="434" spans="2:15" s="2" customFormat="1" ht="12.75">
      <c r="B434" s="49"/>
      <c r="C434" s="49"/>
      <c r="D434" s="45"/>
      <c r="E434" s="49"/>
      <c r="F434" s="49"/>
      <c r="G434" s="50"/>
      <c r="H434" s="45"/>
      <c r="I434" s="45"/>
      <c r="J434" s="45"/>
      <c r="K434" s="49"/>
      <c r="N434" s="59"/>
      <c r="O434" s="59"/>
    </row>
    <row r="435" spans="2:15" s="2" customFormat="1" ht="12.75">
      <c r="B435" s="49"/>
      <c r="C435" s="49"/>
      <c r="D435" s="45"/>
      <c r="E435" s="49"/>
      <c r="F435" s="49"/>
      <c r="G435" s="50"/>
      <c r="H435" s="45"/>
      <c r="I435" s="45"/>
      <c r="J435" s="45"/>
      <c r="K435" s="49"/>
      <c r="N435" s="59"/>
      <c r="O435" s="59"/>
    </row>
    <row r="436" spans="2:15" s="2" customFormat="1" ht="12.75">
      <c r="B436" s="49"/>
      <c r="C436" s="49"/>
      <c r="D436" s="45"/>
      <c r="E436" s="49"/>
      <c r="F436" s="49"/>
      <c r="G436" s="50"/>
      <c r="H436" s="45"/>
      <c r="I436" s="45"/>
      <c r="J436" s="45"/>
      <c r="K436" s="49"/>
      <c r="N436" s="59"/>
      <c r="O436" s="59"/>
    </row>
    <row r="437" spans="2:15" s="2" customFormat="1" ht="12.75">
      <c r="B437" s="49"/>
      <c r="C437" s="49"/>
      <c r="D437" s="45"/>
      <c r="E437" s="49"/>
      <c r="F437" s="49"/>
      <c r="G437" s="50"/>
      <c r="H437" s="45"/>
      <c r="I437" s="45"/>
      <c r="J437" s="45"/>
      <c r="K437" s="49"/>
      <c r="N437" s="59"/>
      <c r="O437" s="59"/>
    </row>
    <row r="438" spans="2:15" s="2" customFormat="1" ht="12.75">
      <c r="B438" s="49"/>
      <c r="C438" s="49"/>
      <c r="D438" s="45"/>
      <c r="E438" s="49"/>
      <c r="F438" s="49"/>
      <c r="G438" s="50"/>
      <c r="H438" s="45"/>
      <c r="I438" s="45"/>
      <c r="J438" s="45"/>
      <c r="K438" s="49"/>
      <c r="N438" s="59"/>
      <c r="O438" s="59"/>
    </row>
    <row r="439" spans="2:15" s="2" customFormat="1" ht="12.75">
      <c r="B439" s="49"/>
      <c r="C439" s="49"/>
      <c r="D439" s="45"/>
      <c r="E439" s="49"/>
      <c r="F439" s="49"/>
      <c r="G439" s="50"/>
      <c r="H439" s="45"/>
      <c r="I439" s="45"/>
      <c r="J439" s="45"/>
      <c r="K439" s="49"/>
      <c r="N439" s="59"/>
      <c r="O439" s="59"/>
    </row>
    <row r="440" spans="2:15" s="2" customFormat="1" ht="12.75">
      <c r="B440" s="49"/>
      <c r="C440" s="49"/>
      <c r="D440" s="45"/>
      <c r="E440" s="49"/>
      <c r="F440" s="49"/>
      <c r="G440" s="50"/>
      <c r="H440" s="45"/>
      <c r="I440" s="45"/>
      <c r="J440" s="45"/>
      <c r="K440" s="49"/>
      <c r="N440" s="59"/>
      <c r="O440" s="59"/>
    </row>
    <row r="441" spans="2:15" s="2" customFormat="1" ht="12.75">
      <c r="B441" s="49"/>
      <c r="C441" s="49"/>
      <c r="D441" s="45"/>
      <c r="E441" s="49"/>
      <c r="F441" s="49"/>
      <c r="G441" s="50"/>
      <c r="H441" s="45"/>
      <c r="I441" s="45"/>
      <c r="J441" s="45"/>
      <c r="K441" s="49"/>
      <c r="N441" s="59"/>
      <c r="O441" s="59"/>
    </row>
    <row r="442" spans="2:15" s="2" customFormat="1" ht="12.75">
      <c r="B442" s="49"/>
      <c r="C442" s="49"/>
      <c r="D442" s="45"/>
      <c r="E442" s="49"/>
      <c r="F442" s="49"/>
      <c r="G442" s="50"/>
      <c r="H442" s="45"/>
      <c r="I442" s="45"/>
      <c r="J442" s="45"/>
      <c r="K442" s="49"/>
      <c r="N442" s="59"/>
      <c r="O442" s="59"/>
    </row>
    <row r="443" spans="2:15" s="2" customFormat="1" ht="12.75">
      <c r="B443" s="49"/>
      <c r="C443" s="49"/>
      <c r="D443" s="45"/>
      <c r="E443" s="49"/>
      <c r="F443" s="49"/>
      <c r="G443" s="50"/>
      <c r="H443" s="45"/>
      <c r="I443" s="45"/>
      <c r="J443" s="45"/>
      <c r="K443" s="49"/>
      <c r="N443" s="59"/>
      <c r="O443" s="59"/>
    </row>
    <row r="444" spans="2:15" s="2" customFormat="1" ht="12.75">
      <c r="B444" s="49"/>
      <c r="C444" s="49"/>
      <c r="D444" s="45"/>
      <c r="E444" s="49"/>
      <c r="F444" s="49"/>
      <c r="G444" s="50"/>
      <c r="H444" s="45"/>
      <c r="I444" s="45"/>
      <c r="J444" s="45"/>
      <c r="K444" s="49"/>
      <c r="N444" s="59"/>
      <c r="O444" s="59"/>
    </row>
    <row r="445" spans="2:15" s="2" customFormat="1" ht="12.75">
      <c r="B445" s="49"/>
      <c r="C445" s="49"/>
      <c r="D445" s="45"/>
      <c r="E445" s="49"/>
      <c r="F445" s="49"/>
      <c r="G445" s="50"/>
      <c r="H445" s="45"/>
      <c r="I445" s="45"/>
      <c r="J445" s="45"/>
      <c r="K445" s="49"/>
      <c r="N445" s="59"/>
      <c r="O445" s="59"/>
    </row>
    <row r="446" spans="2:15" s="2" customFormat="1" ht="12.75">
      <c r="B446" s="49"/>
      <c r="C446" s="49"/>
      <c r="D446" s="45"/>
      <c r="E446" s="49"/>
      <c r="F446" s="49"/>
      <c r="G446" s="50"/>
      <c r="H446" s="45"/>
      <c r="I446" s="45"/>
      <c r="J446" s="45"/>
      <c r="K446" s="49"/>
      <c r="N446" s="59"/>
      <c r="O446" s="59"/>
    </row>
    <row r="447" spans="2:15" s="2" customFormat="1" ht="12.75">
      <c r="B447" s="49"/>
      <c r="C447" s="49"/>
      <c r="D447" s="45"/>
      <c r="E447" s="49"/>
      <c r="F447" s="49"/>
      <c r="G447" s="50"/>
      <c r="H447" s="45"/>
      <c r="I447" s="45"/>
      <c r="J447" s="45"/>
      <c r="K447" s="49"/>
      <c r="N447" s="59"/>
      <c r="O447" s="59"/>
    </row>
    <row r="448" spans="2:15" s="2" customFormat="1" ht="12.75">
      <c r="B448" s="49"/>
      <c r="C448" s="49"/>
      <c r="D448" s="45"/>
      <c r="E448" s="49"/>
      <c r="F448" s="49"/>
      <c r="G448" s="50"/>
      <c r="H448" s="45"/>
      <c r="I448" s="45"/>
      <c r="J448" s="45"/>
      <c r="K448" s="49"/>
      <c r="N448" s="59"/>
      <c r="O448" s="59"/>
    </row>
    <row r="449" spans="2:15" s="2" customFormat="1" ht="12.75">
      <c r="B449" s="49"/>
      <c r="C449" s="49"/>
      <c r="D449" s="45"/>
      <c r="E449" s="49"/>
      <c r="F449" s="49"/>
      <c r="G449" s="50"/>
      <c r="H449" s="45"/>
      <c r="I449" s="45"/>
      <c r="J449" s="45"/>
      <c r="K449" s="49"/>
      <c r="N449" s="59"/>
      <c r="O449" s="59"/>
    </row>
    <row r="450" spans="2:15" s="2" customFormat="1" ht="12.75">
      <c r="B450" s="49"/>
      <c r="C450" s="49"/>
      <c r="D450" s="45"/>
      <c r="E450" s="49"/>
      <c r="F450" s="49"/>
      <c r="G450" s="50"/>
      <c r="H450" s="45"/>
      <c r="I450" s="45"/>
      <c r="J450" s="45"/>
      <c r="K450" s="49"/>
      <c r="N450" s="59"/>
      <c r="O450" s="59"/>
    </row>
    <row r="451" spans="2:15" s="2" customFormat="1" ht="12.75">
      <c r="B451" s="49"/>
      <c r="C451" s="49"/>
      <c r="D451" s="45"/>
      <c r="E451" s="49"/>
      <c r="F451" s="49"/>
      <c r="G451" s="50"/>
      <c r="H451" s="45"/>
      <c r="I451" s="45"/>
      <c r="J451" s="45"/>
      <c r="K451" s="49"/>
      <c r="N451" s="59"/>
      <c r="O451" s="59"/>
    </row>
    <row r="452" spans="2:15" s="2" customFormat="1" ht="12.75">
      <c r="B452" s="49"/>
      <c r="C452" s="49"/>
      <c r="D452" s="45"/>
      <c r="E452" s="49"/>
      <c r="F452" s="49"/>
      <c r="G452" s="50"/>
      <c r="H452" s="45"/>
      <c r="I452" s="45"/>
      <c r="J452" s="45"/>
      <c r="K452" s="49"/>
      <c r="N452" s="59"/>
      <c r="O452" s="59"/>
    </row>
    <row r="453" spans="2:15" s="2" customFormat="1" ht="12.75">
      <c r="B453" s="49"/>
      <c r="C453" s="49"/>
      <c r="D453" s="45"/>
      <c r="E453" s="49"/>
      <c r="F453" s="49"/>
      <c r="G453" s="50"/>
      <c r="H453" s="45"/>
      <c r="I453" s="45"/>
      <c r="J453" s="45"/>
      <c r="K453" s="49"/>
      <c r="N453" s="59"/>
      <c r="O453" s="59"/>
    </row>
    <row r="454" spans="2:15" s="2" customFormat="1" ht="12.75">
      <c r="B454" s="49"/>
      <c r="C454" s="49"/>
      <c r="D454" s="45"/>
      <c r="E454" s="49"/>
      <c r="F454" s="49"/>
      <c r="G454" s="50"/>
      <c r="H454" s="45"/>
      <c r="I454" s="45"/>
      <c r="J454" s="45"/>
      <c r="K454" s="49"/>
      <c r="N454" s="59"/>
      <c r="O454" s="59"/>
    </row>
    <row r="455" spans="2:15" s="2" customFormat="1" ht="12.75">
      <c r="B455" s="49"/>
      <c r="C455" s="49"/>
      <c r="D455" s="45"/>
      <c r="E455" s="49"/>
      <c r="F455" s="49"/>
      <c r="G455" s="50"/>
      <c r="H455" s="45"/>
      <c r="I455" s="45"/>
      <c r="J455" s="45"/>
      <c r="K455" s="49"/>
      <c r="N455" s="59"/>
      <c r="O455" s="59"/>
    </row>
    <row r="456" spans="2:15" s="2" customFormat="1" ht="12.75">
      <c r="B456" s="49"/>
      <c r="C456" s="49"/>
      <c r="D456" s="45"/>
      <c r="E456" s="49"/>
      <c r="F456" s="49"/>
      <c r="G456" s="50"/>
      <c r="H456" s="45"/>
      <c r="I456" s="45"/>
      <c r="J456" s="45"/>
      <c r="K456" s="49"/>
      <c r="N456" s="59"/>
      <c r="O456" s="59"/>
    </row>
    <row r="457" spans="2:15" s="2" customFormat="1" ht="12.75">
      <c r="B457" s="49"/>
      <c r="C457" s="49"/>
      <c r="D457" s="45"/>
      <c r="E457" s="49"/>
      <c r="F457" s="49"/>
      <c r="G457" s="50"/>
      <c r="H457" s="45"/>
      <c r="I457" s="45"/>
      <c r="J457" s="45"/>
      <c r="K457" s="49"/>
      <c r="N457" s="59"/>
      <c r="O457" s="59"/>
    </row>
    <row r="458" spans="2:15" s="2" customFormat="1" ht="12.75">
      <c r="B458" s="49"/>
      <c r="C458" s="49"/>
      <c r="D458" s="45"/>
      <c r="E458" s="49"/>
      <c r="F458" s="49"/>
      <c r="G458" s="50"/>
      <c r="H458" s="45"/>
      <c r="I458" s="45"/>
      <c r="J458" s="45"/>
      <c r="K458" s="49"/>
      <c r="N458" s="59"/>
      <c r="O458" s="59"/>
    </row>
    <row r="459" spans="2:15" s="2" customFormat="1" ht="12.75">
      <c r="B459" s="49"/>
      <c r="C459" s="49"/>
      <c r="D459" s="45"/>
      <c r="E459" s="49"/>
      <c r="F459" s="49"/>
      <c r="G459" s="50"/>
      <c r="H459" s="45"/>
      <c r="I459" s="45"/>
      <c r="J459" s="45"/>
      <c r="K459" s="49"/>
      <c r="N459" s="59"/>
      <c r="O459" s="59"/>
    </row>
    <row r="460" spans="2:15" s="2" customFormat="1" ht="12.75">
      <c r="B460" s="49"/>
      <c r="C460" s="49"/>
      <c r="D460" s="45"/>
      <c r="E460" s="49"/>
      <c r="F460" s="49"/>
      <c r="G460" s="50"/>
      <c r="H460" s="45"/>
      <c r="I460" s="45"/>
      <c r="J460" s="45"/>
      <c r="K460" s="49"/>
      <c r="N460" s="59"/>
      <c r="O460" s="59"/>
    </row>
    <row r="461" spans="2:15" s="2" customFormat="1" ht="12.75">
      <c r="B461" s="49"/>
      <c r="C461" s="49"/>
      <c r="D461" s="45"/>
      <c r="E461" s="49"/>
      <c r="F461" s="49"/>
      <c r="G461" s="50"/>
      <c r="H461" s="45"/>
      <c r="I461" s="45"/>
      <c r="J461" s="45"/>
      <c r="K461" s="49"/>
      <c r="N461" s="59"/>
      <c r="O461" s="59"/>
    </row>
    <row r="462" spans="2:15" s="2" customFormat="1" ht="12.75">
      <c r="B462" s="49"/>
      <c r="C462" s="49"/>
      <c r="D462" s="45"/>
      <c r="E462" s="49"/>
      <c r="F462" s="49"/>
      <c r="G462" s="50"/>
      <c r="H462" s="45"/>
      <c r="I462" s="45"/>
      <c r="J462" s="45"/>
      <c r="K462" s="49"/>
      <c r="N462" s="59"/>
      <c r="O462" s="59"/>
    </row>
    <row r="463" spans="2:15" s="2" customFormat="1" ht="12.75">
      <c r="B463" s="49"/>
      <c r="C463" s="49"/>
      <c r="D463" s="45"/>
      <c r="E463" s="49"/>
      <c r="F463" s="49"/>
      <c r="G463" s="50"/>
      <c r="H463" s="45"/>
      <c r="I463" s="45"/>
      <c r="J463" s="45"/>
      <c r="K463" s="49"/>
      <c r="N463" s="59"/>
      <c r="O463" s="59"/>
    </row>
    <row r="464" spans="2:15" s="2" customFormat="1" ht="12.75">
      <c r="B464" s="49"/>
      <c r="C464" s="49"/>
      <c r="D464" s="45"/>
      <c r="E464" s="49"/>
      <c r="F464" s="49"/>
      <c r="G464" s="50"/>
      <c r="H464" s="45"/>
      <c r="I464" s="45"/>
      <c r="J464" s="45"/>
      <c r="K464" s="49"/>
      <c r="N464" s="59"/>
      <c r="O464" s="59"/>
    </row>
    <row r="465" spans="2:15" s="2" customFormat="1" ht="12.75">
      <c r="B465" s="49"/>
      <c r="C465" s="49"/>
      <c r="D465" s="45"/>
      <c r="E465" s="49"/>
      <c r="F465" s="49"/>
      <c r="G465" s="50"/>
      <c r="H465" s="45"/>
      <c r="I465" s="45"/>
      <c r="J465" s="45"/>
      <c r="K465" s="49"/>
      <c r="N465" s="59"/>
      <c r="O465" s="59"/>
    </row>
    <row r="466" spans="2:15" s="2" customFormat="1" ht="12.75">
      <c r="B466" s="49"/>
      <c r="C466" s="49"/>
      <c r="D466" s="45"/>
      <c r="E466" s="49"/>
      <c r="F466" s="49"/>
      <c r="G466" s="50"/>
      <c r="H466" s="45"/>
      <c r="I466" s="45"/>
      <c r="J466" s="45"/>
      <c r="K466" s="49"/>
      <c r="N466" s="59"/>
      <c r="O466" s="59"/>
    </row>
    <row r="467" spans="2:15" s="2" customFormat="1" ht="12.75">
      <c r="B467" s="49"/>
      <c r="C467" s="49"/>
      <c r="D467" s="45"/>
      <c r="E467" s="49"/>
      <c r="F467" s="49"/>
      <c r="G467" s="50"/>
      <c r="H467" s="45"/>
      <c r="I467" s="45"/>
      <c r="J467" s="45"/>
      <c r="K467" s="49"/>
      <c r="N467" s="59"/>
      <c r="O467" s="59"/>
    </row>
    <row r="468" spans="2:15" s="2" customFormat="1" ht="12.75">
      <c r="B468" s="49"/>
      <c r="C468" s="49"/>
      <c r="D468" s="45"/>
      <c r="E468" s="49"/>
      <c r="F468" s="49"/>
      <c r="G468" s="50"/>
      <c r="H468" s="45"/>
      <c r="I468" s="45"/>
      <c r="J468" s="45"/>
      <c r="K468" s="49"/>
      <c r="N468" s="59"/>
      <c r="O468" s="59"/>
    </row>
    <row r="469" spans="2:15" s="2" customFormat="1" ht="12.75">
      <c r="B469" s="49"/>
      <c r="C469" s="49"/>
      <c r="D469" s="45"/>
      <c r="E469" s="49"/>
      <c r="F469" s="49"/>
      <c r="G469" s="50"/>
      <c r="H469" s="45"/>
      <c r="I469" s="45"/>
      <c r="J469" s="45"/>
      <c r="K469" s="49"/>
      <c r="N469" s="59"/>
      <c r="O469" s="59"/>
    </row>
    <row r="470" spans="2:15" s="2" customFormat="1" ht="12.75">
      <c r="B470" s="49"/>
      <c r="C470" s="49"/>
      <c r="D470" s="45"/>
      <c r="E470" s="49"/>
      <c r="F470" s="49"/>
      <c r="G470" s="50"/>
      <c r="H470" s="45"/>
      <c r="I470" s="45"/>
      <c r="J470" s="45"/>
      <c r="K470" s="49"/>
      <c r="N470" s="59"/>
      <c r="O470" s="59"/>
    </row>
    <row r="471" spans="2:15" s="2" customFormat="1" ht="12.75">
      <c r="B471" s="49"/>
      <c r="C471" s="49"/>
      <c r="D471" s="45"/>
      <c r="E471" s="49"/>
      <c r="F471" s="49"/>
      <c r="G471" s="50"/>
      <c r="H471" s="45"/>
      <c r="I471" s="45"/>
      <c r="J471" s="45"/>
      <c r="K471" s="49"/>
      <c r="N471" s="59"/>
      <c r="O471" s="59"/>
    </row>
    <row r="472" spans="2:15" s="2" customFormat="1" ht="12.75">
      <c r="B472" s="49"/>
      <c r="C472" s="49"/>
      <c r="D472" s="45"/>
      <c r="E472" s="49"/>
      <c r="F472" s="49"/>
      <c r="G472" s="50"/>
      <c r="H472" s="45"/>
      <c r="I472" s="45"/>
      <c r="J472" s="45"/>
      <c r="K472" s="49"/>
      <c r="N472" s="59"/>
      <c r="O472" s="59"/>
    </row>
    <row r="473" spans="2:15" s="2" customFormat="1" ht="12.75">
      <c r="B473" s="49"/>
      <c r="C473" s="49"/>
      <c r="D473" s="45"/>
      <c r="E473" s="49"/>
      <c r="F473" s="49"/>
      <c r="G473" s="50"/>
      <c r="H473" s="45"/>
      <c r="I473" s="45"/>
      <c r="J473" s="45"/>
      <c r="K473" s="49"/>
      <c r="N473" s="59"/>
      <c r="O473" s="59"/>
    </row>
    <row r="474" spans="2:15" s="2" customFormat="1" ht="12.75">
      <c r="B474" s="49"/>
      <c r="C474" s="49"/>
      <c r="D474" s="45"/>
      <c r="E474" s="49"/>
      <c r="F474" s="49"/>
      <c r="G474" s="50"/>
      <c r="H474" s="45"/>
      <c r="I474" s="45"/>
      <c r="J474" s="45"/>
      <c r="K474" s="49"/>
      <c r="N474" s="59"/>
      <c r="O474" s="59"/>
    </row>
    <row r="475" spans="2:15" s="2" customFormat="1" ht="12.75">
      <c r="B475" s="49"/>
      <c r="C475" s="49"/>
      <c r="D475" s="45"/>
      <c r="E475" s="49"/>
      <c r="F475" s="49"/>
      <c r="G475" s="50"/>
      <c r="H475" s="45"/>
      <c r="I475" s="45"/>
      <c r="J475" s="45"/>
      <c r="K475" s="49"/>
      <c r="N475" s="59"/>
      <c r="O475" s="59"/>
    </row>
    <row r="476" spans="2:15" s="2" customFormat="1" ht="12.75">
      <c r="B476" s="49"/>
      <c r="C476" s="49"/>
      <c r="D476" s="45"/>
      <c r="E476" s="49"/>
      <c r="F476" s="49"/>
      <c r="G476" s="50"/>
      <c r="H476" s="45"/>
      <c r="I476" s="45"/>
      <c r="J476" s="45"/>
      <c r="K476" s="49"/>
      <c r="N476" s="59"/>
      <c r="O476" s="59"/>
    </row>
    <row r="477" spans="2:15" s="2" customFormat="1" ht="12.75">
      <c r="B477" s="49"/>
      <c r="C477" s="49"/>
      <c r="D477" s="45"/>
      <c r="E477" s="49"/>
      <c r="F477" s="49"/>
      <c r="G477" s="50"/>
      <c r="H477" s="45"/>
      <c r="I477" s="45"/>
      <c r="J477" s="45"/>
      <c r="K477" s="49"/>
      <c r="N477" s="59"/>
      <c r="O477" s="59"/>
    </row>
    <row r="478" spans="2:15" s="2" customFormat="1" ht="12.75">
      <c r="B478" s="49"/>
      <c r="C478" s="49"/>
      <c r="D478" s="45"/>
      <c r="E478" s="49"/>
      <c r="F478" s="49"/>
      <c r="G478" s="50"/>
      <c r="H478" s="45"/>
      <c r="I478" s="45"/>
      <c r="J478" s="45"/>
      <c r="K478" s="49"/>
      <c r="N478" s="59"/>
      <c r="O478" s="59"/>
    </row>
    <row r="479" spans="2:15" s="2" customFormat="1" ht="12.75">
      <c r="B479" s="49"/>
      <c r="C479" s="49"/>
      <c r="D479" s="45"/>
      <c r="E479" s="49"/>
      <c r="F479" s="49"/>
      <c r="G479" s="50"/>
      <c r="H479" s="45"/>
      <c r="I479" s="45"/>
      <c r="J479" s="45"/>
      <c r="K479" s="49"/>
      <c r="N479" s="59"/>
      <c r="O479" s="59"/>
    </row>
    <row r="480" spans="2:15" s="2" customFormat="1" ht="12.75">
      <c r="B480" s="49"/>
      <c r="C480" s="49"/>
      <c r="D480" s="45"/>
      <c r="E480" s="49"/>
      <c r="F480" s="49"/>
      <c r="G480" s="50"/>
      <c r="H480" s="45"/>
      <c r="I480" s="45"/>
      <c r="J480" s="45"/>
      <c r="K480" s="49"/>
      <c r="N480" s="59"/>
      <c r="O480" s="59"/>
    </row>
    <row r="481" spans="2:15" s="2" customFormat="1" ht="12.75">
      <c r="B481" s="49"/>
      <c r="C481" s="49"/>
      <c r="D481" s="45"/>
      <c r="E481" s="49"/>
      <c r="F481" s="49"/>
      <c r="G481" s="50"/>
      <c r="H481" s="45"/>
      <c r="I481" s="45"/>
      <c r="J481" s="45"/>
      <c r="K481" s="49"/>
      <c r="N481" s="59"/>
      <c r="O481" s="59"/>
    </row>
    <row r="482" spans="2:15" s="2" customFormat="1" ht="12.75">
      <c r="B482" s="49"/>
      <c r="C482" s="49"/>
      <c r="D482" s="45"/>
      <c r="E482" s="49"/>
      <c r="F482" s="49"/>
      <c r="G482" s="50"/>
      <c r="H482" s="45"/>
      <c r="I482" s="45"/>
      <c r="J482" s="45"/>
      <c r="K482" s="49"/>
      <c r="N482" s="59"/>
      <c r="O482" s="59"/>
    </row>
    <row r="483" spans="2:15" s="2" customFormat="1" ht="12.75">
      <c r="B483" s="49"/>
      <c r="C483" s="49"/>
      <c r="D483" s="45"/>
      <c r="E483" s="49"/>
      <c r="F483" s="49"/>
      <c r="G483" s="50"/>
      <c r="H483" s="45"/>
      <c r="I483" s="45"/>
      <c r="J483" s="45"/>
      <c r="K483" s="49"/>
      <c r="N483" s="59"/>
      <c r="O483" s="59"/>
    </row>
    <row r="484" spans="2:15" s="2" customFormat="1" ht="12.75">
      <c r="B484" s="49"/>
      <c r="C484" s="49"/>
      <c r="D484" s="45"/>
      <c r="E484" s="49"/>
      <c r="F484" s="49"/>
      <c r="G484" s="50"/>
      <c r="H484" s="45"/>
      <c r="I484" s="45"/>
      <c r="J484" s="45"/>
      <c r="K484" s="49"/>
      <c r="N484" s="59"/>
      <c r="O484" s="59"/>
    </row>
    <row r="485" spans="2:15" s="2" customFormat="1" ht="12.75">
      <c r="B485" s="49"/>
      <c r="C485" s="49"/>
      <c r="D485" s="45"/>
      <c r="E485" s="49"/>
      <c r="F485" s="49"/>
      <c r="G485" s="50"/>
      <c r="H485" s="45"/>
      <c r="I485" s="45"/>
      <c r="J485" s="45"/>
      <c r="K485" s="49"/>
      <c r="N485" s="59"/>
      <c r="O485" s="59"/>
    </row>
    <row r="486" spans="2:15" s="2" customFormat="1" ht="12.75">
      <c r="B486" s="49"/>
      <c r="C486" s="49"/>
      <c r="D486" s="45"/>
      <c r="E486" s="49"/>
      <c r="F486" s="49"/>
      <c r="G486" s="50"/>
      <c r="H486" s="45"/>
      <c r="I486" s="45"/>
      <c r="J486" s="45"/>
      <c r="K486" s="49"/>
      <c r="N486" s="59"/>
      <c r="O486" s="59"/>
    </row>
    <row r="487" spans="2:15" s="2" customFormat="1" ht="12.75">
      <c r="B487" s="49"/>
      <c r="C487" s="49"/>
      <c r="D487" s="45"/>
      <c r="E487" s="49"/>
      <c r="F487" s="49"/>
      <c r="G487" s="50"/>
      <c r="H487" s="45"/>
      <c r="I487" s="45"/>
      <c r="J487" s="45"/>
      <c r="K487" s="49"/>
      <c r="N487" s="59"/>
      <c r="O487" s="59"/>
    </row>
    <row r="488" spans="2:15" s="2" customFormat="1" ht="12.75">
      <c r="B488" s="49"/>
      <c r="C488" s="49"/>
      <c r="D488" s="45"/>
      <c r="E488" s="49"/>
      <c r="F488" s="49"/>
      <c r="G488" s="50"/>
      <c r="H488" s="45"/>
      <c r="I488" s="45"/>
      <c r="J488" s="45"/>
      <c r="K488" s="49"/>
      <c r="N488" s="59"/>
      <c r="O488" s="59"/>
    </row>
    <row r="489" spans="2:15" s="2" customFormat="1" ht="12.75">
      <c r="B489" s="49"/>
      <c r="C489" s="49"/>
      <c r="D489" s="45"/>
      <c r="E489" s="49"/>
      <c r="F489" s="49"/>
      <c r="G489" s="50"/>
      <c r="H489" s="45"/>
      <c r="I489" s="45"/>
      <c r="J489" s="45"/>
      <c r="K489" s="49"/>
      <c r="N489" s="59"/>
      <c r="O489" s="59"/>
    </row>
    <row r="490" spans="2:15" s="2" customFormat="1" ht="12.75">
      <c r="B490" s="49"/>
      <c r="C490" s="49"/>
      <c r="D490" s="45"/>
      <c r="E490" s="49"/>
      <c r="F490" s="49"/>
      <c r="G490" s="50"/>
      <c r="H490" s="45"/>
      <c r="I490" s="45"/>
      <c r="J490" s="45"/>
      <c r="K490" s="49"/>
      <c r="N490" s="59"/>
      <c r="O490" s="59"/>
    </row>
    <row r="491" spans="2:15" s="2" customFormat="1" ht="12.75">
      <c r="B491" s="49"/>
      <c r="C491" s="49"/>
      <c r="D491" s="45"/>
      <c r="E491" s="49"/>
      <c r="F491" s="49"/>
      <c r="G491" s="50"/>
      <c r="H491" s="45"/>
      <c r="I491" s="45"/>
      <c r="J491" s="45"/>
      <c r="K491" s="49"/>
      <c r="N491" s="59"/>
      <c r="O491" s="59"/>
    </row>
    <row r="492" spans="2:15" s="2" customFormat="1" ht="12.75">
      <c r="B492" s="49"/>
      <c r="C492" s="49"/>
      <c r="D492" s="45"/>
      <c r="E492" s="49"/>
      <c r="F492" s="49"/>
      <c r="G492" s="50"/>
      <c r="H492" s="45"/>
      <c r="I492" s="45"/>
      <c r="J492" s="45"/>
      <c r="K492" s="49"/>
      <c r="N492" s="59"/>
      <c r="O492" s="59"/>
    </row>
    <row r="493" spans="2:15" s="2" customFormat="1" ht="12.75">
      <c r="B493" s="49"/>
      <c r="C493" s="49"/>
      <c r="D493" s="45"/>
      <c r="E493" s="49"/>
      <c r="F493" s="49"/>
      <c r="G493" s="50"/>
      <c r="H493" s="45"/>
      <c r="I493" s="45"/>
      <c r="J493" s="45"/>
      <c r="K493" s="49"/>
      <c r="N493" s="59"/>
      <c r="O493" s="59"/>
    </row>
    <row r="494" spans="2:15" s="2" customFormat="1" ht="12.75">
      <c r="B494" s="49"/>
      <c r="C494" s="49"/>
      <c r="D494" s="45"/>
      <c r="E494" s="49"/>
      <c r="F494" s="49"/>
      <c r="G494" s="50"/>
      <c r="H494" s="45"/>
      <c r="I494" s="45"/>
      <c r="J494" s="45"/>
      <c r="K494" s="49"/>
      <c r="N494" s="59"/>
      <c r="O494" s="59"/>
    </row>
    <row r="495" spans="2:15" s="2" customFormat="1" ht="12.75">
      <c r="B495" s="49"/>
      <c r="C495" s="49"/>
      <c r="D495" s="45"/>
      <c r="E495" s="49"/>
      <c r="F495" s="49"/>
      <c r="G495" s="50"/>
      <c r="H495" s="45"/>
      <c r="I495" s="45"/>
      <c r="J495" s="45"/>
      <c r="K495" s="49"/>
      <c r="N495" s="59"/>
      <c r="O495" s="59"/>
    </row>
    <row r="496" spans="2:15" s="2" customFormat="1" ht="12.75">
      <c r="B496" s="49"/>
      <c r="C496" s="49"/>
      <c r="D496" s="45"/>
      <c r="E496" s="49"/>
      <c r="F496" s="49"/>
      <c r="G496" s="50"/>
      <c r="H496" s="45"/>
      <c r="I496" s="45"/>
      <c r="J496" s="45"/>
      <c r="K496" s="49"/>
      <c r="N496" s="59"/>
      <c r="O496" s="59"/>
    </row>
    <row r="497" spans="2:15" s="2" customFormat="1" ht="12.75">
      <c r="B497" s="49"/>
      <c r="C497" s="49"/>
      <c r="D497" s="45"/>
      <c r="E497" s="49"/>
      <c r="F497" s="49"/>
      <c r="G497" s="50"/>
      <c r="H497" s="45"/>
      <c r="I497" s="45"/>
      <c r="J497" s="45"/>
      <c r="K497" s="49"/>
      <c r="N497" s="59"/>
      <c r="O497" s="59"/>
    </row>
    <row r="498" spans="2:15" s="2" customFormat="1" ht="12.75">
      <c r="B498" s="49"/>
      <c r="C498" s="49"/>
      <c r="D498" s="45"/>
      <c r="E498" s="49"/>
      <c r="F498" s="49"/>
      <c r="G498" s="50"/>
      <c r="H498" s="45"/>
      <c r="I498" s="45"/>
      <c r="J498" s="45"/>
      <c r="K498" s="49"/>
      <c r="N498" s="59"/>
      <c r="O498" s="59"/>
    </row>
    <row r="499" spans="2:15" s="2" customFormat="1" ht="12.75">
      <c r="B499" s="49"/>
      <c r="C499" s="49"/>
      <c r="D499" s="45"/>
      <c r="E499" s="49"/>
      <c r="F499" s="49"/>
      <c r="G499" s="50"/>
      <c r="H499" s="45"/>
      <c r="I499" s="45"/>
      <c r="J499" s="45"/>
      <c r="K499" s="49"/>
      <c r="N499" s="59"/>
      <c r="O499" s="59"/>
    </row>
    <row r="500" spans="2:15" s="2" customFormat="1" ht="12.75">
      <c r="B500" s="49"/>
      <c r="C500" s="49"/>
      <c r="D500" s="45"/>
      <c r="E500" s="49"/>
      <c r="F500" s="49"/>
      <c r="G500" s="50"/>
      <c r="H500" s="45"/>
      <c r="I500" s="45"/>
      <c r="J500" s="45"/>
      <c r="K500" s="49"/>
      <c r="N500" s="59"/>
      <c r="O500" s="59"/>
    </row>
    <row r="501" spans="2:15" s="2" customFormat="1" ht="12.75">
      <c r="B501" s="49"/>
      <c r="C501" s="49"/>
      <c r="D501" s="45"/>
      <c r="E501" s="49"/>
      <c r="F501" s="49"/>
      <c r="G501" s="50"/>
      <c r="H501" s="45"/>
      <c r="I501" s="45"/>
      <c r="J501" s="45"/>
      <c r="K501" s="49"/>
      <c r="N501" s="59"/>
      <c r="O501" s="59"/>
    </row>
    <row r="502" spans="2:15" s="2" customFormat="1" ht="12.75">
      <c r="B502" s="49"/>
      <c r="C502" s="49"/>
      <c r="D502" s="45"/>
      <c r="E502" s="49"/>
      <c r="F502" s="49"/>
      <c r="G502" s="50"/>
      <c r="H502" s="45"/>
      <c r="I502" s="45"/>
      <c r="J502" s="45"/>
      <c r="K502" s="49"/>
      <c r="N502" s="59"/>
      <c r="O502" s="59"/>
    </row>
    <row r="503" spans="2:15" s="2" customFormat="1" ht="12.75">
      <c r="B503" s="49"/>
      <c r="C503" s="49"/>
      <c r="D503" s="45"/>
      <c r="E503" s="49"/>
      <c r="F503" s="49"/>
      <c r="G503" s="50"/>
      <c r="H503" s="45"/>
      <c r="I503" s="45"/>
      <c r="J503" s="45"/>
      <c r="K503" s="49"/>
      <c r="N503" s="59"/>
      <c r="O503" s="59"/>
    </row>
    <row r="504" spans="2:15" s="2" customFormat="1" ht="12.75">
      <c r="B504" s="49"/>
      <c r="C504" s="49"/>
      <c r="D504" s="45"/>
      <c r="E504" s="49"/>
      <c r="F504" s="49"/>
      <c r="G504" s="50"/>
      <c r="H504" s="45"/>
      <c r="I504" s="45"/>
      <c r="J504" s="45"/>
      <c r="K504" s="49"/>
      <c r="N504" s="59"/>
      <c r="O504" s="59"/>
    </row>
    <row r="505" spans="2:15" s="2" customFormat="1" ht="12.75">
      <c r="B505" s="49"/>
      <c r="C505" s="49"/>
      <c r="D505" s="45"/>
      <c r="E505" s="49"/>
      <c r="F505" s="49"/>
      <c r="G505" s="50"/>
      <c r="H505" s="45"/>
      <c r="I505" s="45"/>
      <c r="J505" s="45"/>
      <c r="K505" s="49"/>
      <c r="N505" s="59"/>
      <c r="O505" s="59"/>
    </row>
    <row r="506" spans="2:15" s="2" customFormat="1" ht="12.75">
      <c r="B506" s="49"/>
      <c r="C506" s="49"/>
      <c r="D506" s="45"/>
      <c r="E506" s="49"/>
      <c r="F506" s="49"/>
      <c r="G506" s="50"/>
      <c r="H506" s="45"/>
      <c r="I506" s="45"/>
      <c r="J506" s="45"/>
      <c r="K506" s="49"/>
      <c r="N506" s="59"/>
      <c r="O506" s="59"/>
    </row>
    <row r="507" spans="2:15" s="2" customFormat="1" ht="12.75">
      <c r="B507" s="49"/>
      <c r="C507" s="49"/>
      <c r="D507" s="45"/>
      <c r="E507" s="49"/>
      <c r="F507" s="49"/>
      <c r="G507" s="50"/>
      <c r="H507" s="45"/>
      <c r="I507" s="45"/>
      <c r="J507" s="45"/>
      <c r="K507" s="49"/>
      <c r="N507" s="59"/>
      <c r="O507" s="59"/>
    </row>
    <row r="508" spans="2:15" s="2" customFormat="1" ht="12.75">
      <c r="B508" s="49"/>
      <c r="C508" s="49"/>
      <c r="D508" s="45"/>
      <c r="E508" s="49"/>
      <c r="F508" s="49"/>
      <c r="G508" s="50"/>
      <c r="H508" s="45"/>
      <c r="I508" s="45"/>
      <c r="J508" s="45"/>
      <c r="K508" s="49"/>
      <c r="N508" s="59"/>
      <c r="O508" s="59"/>
    </row>
    <row r="509" spans="2:15" s="2" customFormat="1" ht="12.75">
      <c r="B509" s="49"/>
      <c r="C509" s="49"/>
      <c r="D509" s="45"/>
      <c r="E509" s="49"/>
      <c r="F509" s="49"/>
      <c r="G509" s="50"/>
      <c r="H509" s="45"/>
      <c r="I509" s="45"/>
      <c r="J509" s="45"/>
      <c r="K509" s="49"/>
      <c r="N509" s="59"/>
      <c r="O509" s="59"/>
    </row>
    <row r="510" spans="2:15" s="2" customFormat="1" ht="12.75">
      <c r="B510" s="49"/>
      <c r="C510" s="49"/>
      <c r="D510" s="45"/>
      <c r="E510" s="49"/>
      <c r="F510" s="49"/>
      <c r="G510" s="50"/>
      <c r="H510" s="45"/>
      <c r="I510" s="45"/>
      <c r="J510" s="45"/>
      <c r="K510" s="49"/>
      <c r="N510" s="59"/>
      <c r="O510" s="59"/>
    </row>
    <row r="511" spans="2:15" s="2" customFormat="1" ht="12.75">
      <c r="B511" s="49"/>
      <c r="C511" s="49"/>
      <c r="D511" s="45"/>
      <c r="E511" s="49"/>
      <c r="F511" s="49"/>
      <c r="G511" s="50"/>
      <c r="H511" s="45"/>
      <c r="I511" s="45"/>
      <c r="J511" s="45"/>
      <c r="K511" s="49"/>
      <c r="N511" s="59"/>
      <c r="O511" s="59"/>
    </row>
    <row r="512" spans="2:15" s="2" customFormat="1" ht="12.75">
      <c r="B512" s="49"/>
      <c r="C512" s="49"/>
      <c r="D512" s="45"/>
      <c r="E512" s="49"/>
      <c r="F512" s="49"/>
      <c r="G512" s="50"/>
      <c r="H512" s="45"/>
      <c r="I512" s="45"/>
      <c r="J512" s="45"/>
      <c r="K512" s="49"/>
      <c r="N512" s="59"/>
      <c r="O512" s="59"/>
    </row>
    <row r="513" spans="2:15" s="2" customFormat="1" ht="12.75">
      <c r="B513" s="49"/>
      <c r="C513" s="49"/>
      <c r="D513" s="45"/>
      <c r="E513" s="49"/>
      <c r="F513" s="49"/>
      <c r="G513" s="50"/>
      <c r="H513" s="45"/>
      <c r="I513" s="45"/>
      <c r="J513" s="45"/>
      <c r="K513" s="49"/>
      <c r="N513" s="59"/>
      <c r="O513" s="59"/>
    </row>
    <row r="514" spans="2:15" s="2" customFormat="1" ht="12.75">
      <c r="B514" s="49"/>
      <c r="C514" s="49"/>
      <c r="D514" s="45"/>
      <c r="E514" s="49"/>
      <c r="F514" s="49"/>
      <c r="G514" s="50"/>
      <c r="H514" s="45"/>
      <c r="I514" s="45"/>
      <c r="J514" s="45"/>
      <c r="K514" s="49"/>
      <c r="N514" s="59"/>
      <c r="O514" s="59"/>
    </row>
    <row r="515" spans="2:15" s="2" customFormat="1" ht="12.75">
      <c r="B515" s="49"/>
      <c r="C515" s="49"/>
      <c r="D515" s="45"/>
      <c r="E515" s="49"/>
      <c r="F515" s="49"/>
      <c r="G515" s="50"/>
      <c r="H515" s="45"/>
      <c r="I515" s="45"/>
      <c r="J515" s="45"/>
      <c r="K515" s="49"/>
      <c r="N515" s="59"/>
      <c r="O515" s="59"/>
    </row>
    <row r="516" spans="2:15" s="2" customFormat="1" ht="12.75">
      <c r="B516" s="49"/>
      <c r="C516" s="49"/>
      <c r="D516" s="45"/>
      <c r="E516" s="49"/>
      <c r="F516" s="49"/>
      <c r="G516" s="50"/>
      <c r="H516" s="45"/>
      <c r="I516" s="45"/>
      <c r="J516" s="45"/>
      <c r="K516" s="49"/>
      <c r="N516" s="59"/>
      <c r="O516" s="59"/>
    </row>
    <row r="517" spans="2:15" s="2" customFormat="1" ht="12.75">
      <c r="B517" s="49"/>
      <c r="C517" s="49"/>
      <c r="D517" s="45"/>
      <c r="E517" s="49"/>
      <c r="F517" s="49"/>
      <c r="G517" s="50"/>
      <c r="H517" s="45"/>
      <c r="I517" s="45"/>
      <c r="J517" s="45"/>
      <c r="K517" s="49"/>
      <c r="N517" s="59"/>
      <c r="O517" s="59"/>
    </row>
    <row r="518" spans="2:15" s="2" customFormat="1" ht="12.75">
      <c r="B518" s="49"/>
      <c r="C518" s="49"/>
      <c r="D518" s="45"/>
      <c r="E518" s="49"/>
      <c r="F518" s="49"/>
      <c r="G518" s="50"/>
      <c r="H518" s="45"/>
      <c r="I518" s="45"/>
      <c r="J518" s="45"/>
      <c r="K518" s="49"/>
      <c r="N518" s="59"/>
      <c r="O518" s="59"/>
    </row>
    <row r="519" spans="2:15" s="2" customFormat="1" ht="12.75">
      <c r="B519" s="49"/>
      <c r="C519" s="49"/>
      <c r="D519" s="45"/>
      <c r="E519" s="49"/>
      <c r="F519" s="49"/>
      <c r="G519" s="50"/>
      <c r="H519" s="45"/>
      <c r="I519" s="45"/>
      <c r="J519" s="45"/>
      <c r="K519" s="49"/>
      <c r="N519" s="59"/>
      <c r="O519" s="59"/>
    </row>
    <row r="520" spans="2:15" s="2" customFormat="1" ht="12.75">
      <c r="B520" s="49"/>
      <c r="C520" s="49"/>
      <c r="D520" s="45"/>
      <c r="E520" s="49"/>
      <c r="F520" s="49"/>
      <c r="G520" s="50"/>
      <c r="H520" s="45"/>
      <c r="I520" s="45"/>
      <c r="J520" s="45"/>
      <c r="K520" s="49"/>
      <c r="N520" s="59"/>
      <c r="O520" s="59"/>
    </row>
    <row r="521" spans="2:15" s="2" customFormat="1" ht="12.75">
      <c r="B521" s="49"/>
      <c r="C521" s="49"/>
      <c r="D521" s="45"/>
      <c r="E521" s="49"/>
      <c r="F521" s="49"/>
      <c r="G521" s="50"/>
      <c r="H521" s="45"/>
      <c r="I521" s="45"/>
      <c r="J521" s="45"/>
      <c r="K521" s="49"/>
      <c r="N521" s="59"/>
      <c r="O521" s="59"/>
    </row>
    <row r="522" spans="2:15" s="2" customFormat="1" ht="12.75">
      <c r="B522" s="49"/>
      <c r="C522" s="49"/>
      <c r="D522" s="45"/>
      <c r="E522" s="49"/>
      <c r="F522" s="49"/>
      <c r="G522" s="50"/>
      <c r="H522" s="45"/>
      <c r="I522" s="45"/>
      <c r="J522" s="45"/>
      <c r="K522" s="49"/>
      <c r="N522" s="59"/>
      <c r="O522" s="59"/>
    </row>
    <row r="523" spans="2:15" s="2" customFormat="1" ht="12.75">
      <c r="B523" s="49"/>
      <c r="C523" s="49"/>
      <c r="D523" s="45"/>
      <c r="E523" s="49"/>
      <c r="F523" s="49"/>
      <c r="G523" s="50"/>
      <c r="H523" s="45"/>
      <c r="I523" s="45"/>
      <c r="J523" s="45"/>
      <c r="K523" s="49"/>
      <c r="N523" s="59"/>
      <c r="O523" s="59"/>
    </row>
    <row r="524" spans="2:15" s="2" customFormat="1" ht="12.75">
      <c r="B524" s="49"/>
      <c r="C524" s="49"/>
      <c r="D524" s="45"/>
      <c r="E524" s="49"/>
      <c r="F524" s="49"/>
      <c r="G524" s="50"/>
      <c r="H524" s="45"/>
      <c r="I524" s="45"/>
      <c r="J524" s="45"/>
      <c r="K524" s="49"/>
      <c r="N524" s="59"/>
      <c r="O524" s="59"/>
    </row>
    <row r="525" spans="2:15" s="2" customFormat="1" ht="12.75">
      <c r="B525" s="49"/>
      <c r="C525" s="49"/>
      <c r="D525" s="45"/>
      <c r="E525" s="49"/>
      <c r="F525" s="49"/>
      <c r="G525" s="50"/>
      <c r="H525" s="45"/>
      <c r="I525" s="45"/>
      <c r="J525" s="45"/>
      <c r="K525" s="49"/>
      <c r="N525" s="59"/>
      <c r="O525" s="59"/>
    </row>
    <row r="526" spans="2:15" s="2" customFormat="1" ht="12.75">
      <c r="B526" s="49"/>
      <c r="C526" s="49"/>
      <c r="D526" s="45"/>
      <c r="E526" s="49"/>
      <c r="F526" s="49"/>
      <c r="G526" s="50"/>
      <c r="H526" s="45"/>
      <c r="I526" s="45"/>
      <c r="J526" s="45"/>
      <c r="K526" s="49"/>
      <c r="N526" s="59"/>
      <c r="O526" s="59"/>
    </row>
    <row r="527" spans="2:15" s="2" customFormat="1" ht="12.75">
      <c r="B527" s="49"/>
      <c r="C527" s="49"/>
      <c r="D527" s="45"/>
      <c r="E527" s="49"/>
      <c r="F527" s="49"/>
      <c r="G527" s="50"/>
      <c r="H527" s="45"/>
      <c r="I527" s="45"/>
      <c r="J527" s="45"/>
      <c r="K527" s="49"/>
      <c r="N527" s="59"/>
      <c r="O527" s="59"/>
    </row>
    <row r="528" spans="2:15" s="2" customFormat="1" ht="12.75">
      <c r="B528" s="49"/>
      <c r="C528" s="49"/>
      <c r="D528" s="45"/>
      <c r="E528" s="49"/>
      <c r="F528" s="49"/>
      <c r="G528" s="50"/>
      <c r="H528" s="45"/>
      <c r="I528" s="45"/>
      <c r="J528" s="45"/>
      <c r="K528" s="49"/>
      <c r="N528" s="59"/>
      <c r="O528" s="59"/>
    </row>
    <row r="529" spans="2:15" s="2" customFormat="1" ht="12.75">
      <c r="B529" s="49"/>
      <c r="C529" s="49"/>
      <c r="D529" s="45"/>
      <c r="E529" s="49"/>
      <c r="F529" s="49"/>
      <c r="G529" s="50"/>
      <c r="H529" s="45"/>
      <c r="I529" s="45"/>
      <c r="J529" s="45"/>
      <c r="K529" s="49"/>
      <c r="N529" s="59"/>
      <c r="O529" s="59"/>
    </row>
    <row r="530" spans="2:15" s="2" customFormat="1" ht="12.75">
      <c r="B530" s="49"/>
      <c r="C530" s="49"/>
      <c r="D530" s="45"/>
      <c r="E530" s="49"/>
      <c r="F530" s="49"/>
      <c r="G530" s="50"/>
      <c r="H530" s="45"/>
      <c r="I530" s="45"/>
      <c r="J530" s="45"/>
      <c r="K530" s="49"/>
      <c r="N530" s="59"/>
      <c r="O530" s="59"/>
    </row>
    <row r="531" spans="2:15" s="2" customFormat="1" ht="12.75">
      <c r="B531" s="49"/>
      <c r="C531" s="49"/>
      <c r="D531" s="45"/>
      <c r="E531" s="49"/>
      <c r="F531" s="49"/>
      <c r="G531" s="50"/>
      <c r="H531" s="45"/>
      <c r="I531" s="45"/>
      <c r="J531" s="45"/>
      <c r="K531" s="49"/>
      <c r="N531" s="59"/>
      <c r="O531" s="59"/>
    </row>
    <row r="532" spans="2:15" s="2" customFormat="1" ht="12.75">
      <c r="B532" s="49"/>
      <c r="C532" s="49"/>
      <c r="D532" s="45"/>
      <c r="E532" s="49"/>
      <c r="F532" s="49"/>
      <c r="G532" s="50"/>
      <c r="H532" s="45"/>
      <c r="I532" s="45"/>
      <c r="J532" s="45"/>
      <c r="K532" s="49"/>
      <c r="N532" s="59"/>
      <c r="O532" s="59"/>
    </row>
    <row r="533" spans="2:15" s="2" customFormat="1" ht="12.75">
      <c r="B533" s="49"/>
      <c r="C533" s="49"/>
      <c r="D533" s="45"/>
      <c r="E533" s="49"/>
      <c r="F533" s="49"/>
      <c r="G533" s="50"/>
      <c r="H533" s="45"/>
      <c r="I533" s="45"/>
      <c r="J533" s="45"/>
      <c r="K533" s="49"/>
      <c r="N533" s="59"/>
      <c r="O533" s="59"/>
    </row>
    <row r="534" spans="2:15" s="2" customFormat="1" ht="12.75">
      <c r="B534" s="49"/>
      <c r="C534" s="49"/>
      <c r="D534" s="45"/>
      <c r="E534" s="49"/>
      <c r="F534" s="49"/>
      <c r="G534" s="50"/>
      <c r="H534" s="45"/>
      <c r="I534" s="45"/>
      <c r="J534" s="45"/>
      <c r="K534" s="49"/>
      <c r="N534" s="59"/>
      <c r="O534" s="59"/>
    </row>
    <row r="535" spans="2:15" s="2" customFormat="1" ht="12.75">
      <c r="B535" s="49"/>
      <c r="C535" s="49"/>
      <c r="D535" s="45"/>
      <c r="E535" s="49"/>
      <c r="F535" s="49"/>
      <c r="G535" s="50"/>
      <c r="H535" s="45"/>
      <c r="I535" s="45"/>
      <c r="J535" s="45"/>
      <c r="K535" s="49"/>
      <c r="N535" s="59"/>
      <c r="O535" s="59"/>
    </row>
    <row r="536" spans="2:15" s="2" customFormat="1" ht="12.75">
      <c r="B536" s="49"/>
      <c r="C536" s="49"/>
      <c r="D536" s="45"/>
      <c r="E536" s="49"/>
      <c r="F536" s="49"/>
      <c r="G536" s="50"/>
      <c r="H536" s="45"/>
      <c r="I536" s="45"/>
      <c r="J536" s="45"/>
      <c r="K536" s="49"/>
      <c r="N536" s="59"/>
      <c r="O536" s="59"/>
    </row>
    <row r="537" spans="2:15" s="2" customFormat="1" ht="12.75">
      <c r="B537" s="49"/>
      <c r="C537" s="49"/>
      <c r="D537" s="45"/>
      <c r="E537" s="49"/>
      <c r="F537" s="49"/>
      <c r="G537" s="50"/>
      <c r="H537" s="45"/>
      <c r="I537" s="45"/>
      <c r="J537" s="45"/>
      <c r="K537" s="49"/>
      <c r="N537" s="59"/>
      <c r="O537" s="59"/>
    </row>
    <row r="538" spans="2:15" s="2" customFormat="1" ht="12.75">
      <c r="B538" s="49"/>
      <c r="C538" s="49"/>
      <c r="D538" s="45"/>
      <c r="E538" s="49"/>
      <c r="F538" s="49"/>
      <c r="G538" s="50"/>
      <c r="H538" s="45"/>
      <c r="I538" s="45"/>
      <c r="J538" s="45"/>
      <c r="K538" s="49"/>
      <c r="N538" s="59"/>
      <c r="O538" s="59"/>
    </row>
    <row r="539" spans="2:15" s="2" customFormat="1" ht="12.75">
      <c r="B539" s="49"/>
      <c r="C539" s="49"/>
      <c r="D539" s="45"/>
      <c r="E539" s="49"/>
      <c r="F539" s="49"/>
      <c r="G539" s="50"/>
      <c r="H539" s="45"/>
      <c r="I539" s="45"/>
      <c r="J539" s="45"/>
      <c r="K539" s="49"/>
      <c r="N539" s="59"/>
      <c r="O539" s="59"/>
    </row>
    <row r="540" spans="2:15" s="2" customFormat="1" ht="12.75">
      <c r="B540" s="49"/>
      <c r="C540" s="49"/>
      <c r="D540" s="45"/>
      <c r="E540" s="49"/>
      <c r="F540" s="49"/>
      <c r="G540" s="50"/>
      <c r="H540" s="45"/>
      <c r="I540" s="45"/>
      <c r="J540" s="45"/>
      <c r="K540" s="49"/>
      <c r="N540" s="59"/>
      <c r="O540" s="59"/>
    </row>
    <row r="541" spans="2:15" s="2" customFormat="1" ht="12.75">
      <c r="B541" s="49"/>
      <c r="C541" s="49"/>
      <c r="D541" s="45"/>
      <c r="E541" s="49"/>
      <c r="F541" s="49"/>
      <c r="G541" s="50"/>
      <c r="H541" s="45"/>
      <c r="I541" s="45"/>
      <c r="J541" s="45"/>
      <c r="K541" s="49"/>
      <c r="N541" s="59"/>
      <c r="O541" s="59"/>
    </row>
    <row r="542" spans="2:15" s="2" customFormat="1" ht="12.75">
      <c r="B542" s="49"/>
      <c r="C542" s="49"/>
      <c r="D542" s="45"/>
      <c r="E542" s="49"/>
      <c r="F542" s="49"/>
      <c r="G542" s="50"/>
      <c r="H542" s="45"/>
      <c r="I542" s="45"/>
      <c r="J542" s="45"/>
      <c r="K542" s="49"/>
      <c r="N542" s="59"/>
      <c r="O542" s="59"/>
    </row>
    <row r="543" spans="2:15" s="2" customFormat="1" ht="12.75">
      <c r="B543" s="49"/>
      <c r="C543" s="49"/>
      <c r="D543" s="45"/>
      <c r="E543" s="49"/>
      <c r="F543" s="49"/>
      <c r="G543" s="50"/>
      <c r="H543" s="45"/>
      <c r="I543" s="45"/>
      <c r="J543" s="45"/>
      <c r="K543" s="49"/>
      <c r="N543" s="59"/>
      <c r="O543" s="59"/>
    </row>
    <row r="544" spans="2:15" s="2" customFormat="1" ht="12.75">
      <c r="B544" s="49"/>
      <c r="C544" s="49"/>
      <c r="D544" s="45"/>
      <c r="E544" s="49"/>
      <c r="F544" s="49"/>
      <c r="G544" s="50"/>
      <c r="H544" s="45"/>
      <c r="I544" s="45"/>
      <c r="J544" s="45"/>
      <c r="K544" s="49"/>
      <c r="N544" s="59"/>
      <c r="O544" s="59"/>
    </row>
    <row r="545" spans="2:15" s="2" customFormat="1" ht="12.75">
      <c r="B545" s="49"/>
      <c r="C545" s="49"/>
      <c r="D545" s="45"/>
      <c r="E545" s="49"/>
      <c r="F545" s="49"/>
      <c r="G545" s="50"/>
      <c r="H545" s="45"/>
      <c r="I545" s="45"/>
      <c r="J545" s="45"/>
      <c r="K545" s="49"/>
      <c r="N545" s="59"/>
      <c r="O545" s="59"/>
    </row>
    <row r="546" spans="2:15" s="2" customFormat="1" ht="12.75">
      <c r="B546" s="49"/>
      <c r="C546" s="49"/>
      <c r="D546" s="45"/>
      <c r="E546" s="49"/>
      <c r="F546" s="49"/>
      <c r="G546" s="50"/>
      <c r="H546" s="45"/>
      <c r="I546" s="45"/>
      <c r="J546" s="45"/>
      <c r="K546" s="49"/>
      <c r="N546" s="59"/>
      <c r="O546" s="59"/>
    </row>
    <row r="547" spans="2:15" s="2" customFormat="1" ht="12.75">
      <c r="B547" s="49"/>
      <c r="C547" s="49"/>
      <c r="D547" s="45"/>
      <c r="E547" s="49"/>
      <c r="F547" s="49"/>
      <c r="G547" s="50"/>
      <c r="H547" s="45"/>
      <c r="I547" s="45"/>
      <c r="J547" s="45"/>
      <c r="K547" s="49"/>
      <c r="N547" s="59"/>
      <c r="O547" s="59"/>
    </row>
    <row r="548" spans="2:15" s="2" customFormat="1" ht="12.75">
      <c r="B548" s="49"/>
      <c r="C548" s="49"/>
      <c r="D548" s="45"/>
      <c r="E548" s="49"/>
      <c r="F548" s="49"/>
      <c r="G548" s="50"/>
      <c r="H548" s="45"/>
      <c r="I548" s="45"/>
      <c r="J548" s="45"/>
      <c r="K548" s="49"/>
      <c r="N548" s="59"/>
      <c r="O548" s="59"/>
    </row>
    <row r="549" spans="2:15" s="2" customFormat="1" ht="12.75">
      <c r="B549" s="49"/>
      <c r="C549" s="49"/>
      <c r="D549" s="45"/>
      <c r="E549" s="49"/>
      <c r="F549" s="49"/>
      <c r="G549" s="50"/>
      <c r="H549" s="45"/>
      <c r="I549" s="45"/>
      <c r="J549" s="45"/>
      <c r="K549" s="49"/>
      <c r="N549" s="59"/>
      <c r="O549" s="59"/>
    </row>
    <row r="550" spans="2:15" s="2" customFormat="1" ht="12.75">
      <c r="B550" s="49"/>
      <c r="C550" s="49"/>
      <c r="D550" s="45"/>
      <c r="E550" s="49"/>
      <c r="F550" s="49"/>
      <c r="G550" s="50"/>
      <c r="H550" s="45"/>
      <c r="I550" s="45"/>
      <c r="J550" s="45"/>
      <c r="K550" s="49"/>
      <c r="N550" s="59"/>
      <c r="O550" s="59"/>
    </row>
    <row r="551" spans="2:15" s="2" customFormat="1" ht="12.75">
      <c r="B551" s="49"/>
      <c r="C551" s="49"/>
      <c r="D551" s="45"/>
      <c r="E551" s="49"/>
      <c r="F551" s="49"/>
      <c r="G551" s="50"/>
      <c r="H551" s="45"/>
      <c r="I551" s="45"/>
      <c r="J551" s="45"/>
      <c r="K551" s="49"/>
      <c r="N551" s="59"/>
      <c r="O551" s="59"/>
    </row>
    <row r="552" spans="2:15" s="2" customFormat="1" ht="12.75">
      <c r="B552" s="49"/>
      <c r="C552" s="49"/>
      <c r="D552" s="45"/>
      <c r="E552" s="49"/>
      <c r="F552" s="49"/>
      <c r="G552" s="50"/>
      <c r="H552" s="45"/>
      <c r="I552" s="45"/>
      <c r="J552" s="45"/>
      <c r="K552" s="49"/>
      <c r="N552" s="59"/>
      <c r="O552" s="59"/>
    </row>
    <row r="553" spans="2:15" s="2" customFormat="1" ht="12.75">
      <c r="B553" s="49"/>
      <c r="C553" s="49"/>
      <c r="D553" s="45"/>
      <c r="E553" s="49"/>
      <c r="F553" s="49"/>
      <c r="G553" s="50"/>
      <c r="H553" s="45"/>
      <c r="I553" s="45"/>
      <c r="J553" s="45"/>
      <c r="K553" s="49"/>
      <c r="N553" s="59"/>
      <c r="O553" s="59"/>
    </row>
    <row r="554" spans="2:15" s="2" customFormat="1" ht="12.75">
      <c r="B554" s="49"/>
      <c r="C554" s="49"/>
      <c r="D554" s="45"/>
      <c r="E554" s="49"/>
      <c r="F554" s="49"/>
      <c r="G554" s="50"/>
      <c r="H554" s="45"/>
      <c r="I554" s="45"/>
      <c r="J554" s="45"/>
      <c r="K554" s="49"/>
      <c r="N554" s="59"/>
      <c r="O554" s="59"/>
    </row>
    <row r="555" spans="2:15" s="2" customFormat="1" ht="12.75">
      <c r="B555" s="49"/>
      <c r="C555" s="49"/>
      <c r="D555" s="45"/>
      <c r="E555" s="49"/>
      <c r="F555" s="49"/>
      <c r="G555" s="50"/>
      <c r="H555" s="45"/>
      <c r="I555" s="45"/>
      <c r="J555" s="45"/>
      <c r="K555" s="49"/>
      <c r="N555" s="59"/>
      <c r="O555" s="59"/>
    </row>
    <row r="556" spans="2:15" s="2" customFormat="1" ht="12.75">
      <c r="B556" s="49"/>
      <c r="C556" s="49"/>
      <c r="D556" s="45"/>
      <c r="E556" s="49"/>
      <c r="F556" s="49"/>
      <c r="G556" s="50"/>
      <c r="H556" s="45"/>
      <c r="I556" s="45"/>
      <c r="J556" s="45"/>
      <c r="K556" s="49"/>
      <c r="N556" s="59"/>
      <c r="O556" s="59"/>
    </row>
    <row r="557" spans="2:15" s="2" customFormat="1" ht="12.75">
      <c r="B557" s="49"/>
      <c r="C557" s="49"/>
      <c r="D557" s="45"/>
      <c r="E557" s="49"/>
      <c r="F557" s="49"/>
      <c r="G557" s="50"/>
      <c r="H557" s="45"/>
      <c r="I557" s="45"/>
      <c r="J557" s="45"/>
      <c r="K557" s="49"/>
      <c r="N557" s="59"/>
      <c r="O557" s="59"/>
    </row>
    <row r="558" spans="2:15" s="2" customFormat="1" ht="12.75">
      <c r="B558" s="49"/>
      <c r="C558" s="49"/>
      <c r="D558" s="45"/>
      <c r="E558" s="49"/>
      <c r="F558" s="49"/>
      <c r="G558" s="50"/>
      <c r="H558" s="45"/>
      <c r="I558" s="45"/>
      <c r="J558" s="45"/>
      <c r="K558" s="49"/>
      <c r="N558" s="59"/>
      <c r="O558" s="59"/>
    </row>
    <row r="559" spans="2:15" s="2" customFormat="1" ht="12.75">
      <c r="B559" s="49"/>
      <c r="C559" s="49"/>
      <c r="D559" s="45"/>
      <c r="E559" s="49"/>
      <c r="F559" s="49"/>
      <c r="G559" s="50"/>
      <c r="H559" s="45"/>
      <c r="I559" s="45"/>
      <c r="J559" s="45"/>
      <c r="K559" s="49"/>
      <c r="N559" s="59"/>
      <c r="O559" s="59"/>
    </row>
    <row r="560" spans="2:15" s="2" customFormat="1" ht="12.75">
      <c r="B560" s="49"/>
      <c r="C560" s="49"/>
      <c r="D560" s="45"/>
      <c r="E560" s="49"/>
      <c r="F560" s="49"/>
      <c r="G560" s="50"/>
      <c r="H560" s="45"/>
      <c r="I560" s="45"/>
      <c r="J560" s="45"/>
      <c r="K560" s="49"/>
      <c r="N560" s="59"/>
      <c r="O560" s="59"/>
    </row>
    <row r="561" spans="2:15" s="2" customFormat="1" ht="12.75">
      <c r="B561" s="49"/>
      <c r="C561" s="49"/>
      <c r="D561" s="45"/>
      <c r="E561" s="49"/>
      <c r="F561" s="49"/>
      <c r="G561" s="50"/>
      <c r="H561" s="45"/>
      <c r="I561" s="45"/>
      <c r="J561" s="45"/>
      <c r="K561" s="49"/>
      <c r="N561" s="59"/>
      <c r="O561" s="59"/>
    </row>
    <row r="562" spans="2:15" s="2" customFormat="1" ht="12.75">
      <c r="B562" s="49"/>
      <c r="C562" s="49"/>
      <c r="D562" s="45"/>
      <c r="E562" s="49"/>
      <c r="F562" s="49"/>
      <c r="G562" s="50"/>
      <c r="H562" s="45"/>
      <c r="I562" s="45"/>
      <c r="J562" s="45"/>
      <c r="K562" s="49"/>
      <c r="N562" s="59"/>
      <c r="O562" s="59"/>
    </row>
    <row r="563" spans="2:15" s="2" customFormat="1" ht="12.75">
      <c r="B563" s="49"/>
      <c r="C563" s="49"/>
      <c r="D563" s="45"/>
      <c r="E563" s="49"/>
      <c r="F563" s="49"/>
      <c r="G563" s="50"/>
      <c r="H563" s="45"/>
      <c r="I563" s="45"/>
      <c r="J563" s="45"/>
      <c r="K563" s="49"/>
      <c r="N563" s="59"/>
      <c r="O563" s="59"/>
    </row>
    <row r="564" spans="2:15" s="2" customFormat="1" ht="12.75">
      <c r="B564" s="49"/>
      <c r="C564" s="49"/>
      <c r="D564" s="45"/>
      <c r="E564" s="49"/>
      <c r="F564" s="49"/>
      <c r="G564" s="50"/>
      <c r="H564" s="45"/>
      <c r="I564" s="45"/>
      <c r="J564" s="45"/>
      <c r="K564" s="49"/>
      <c r="N564" s="59"/>
      <c r="O564" s="59"/>
    </row>
    <row r="565" spans="2:15" s="2" customFormat="1" ht="12.75">
      <c r="B565" s="49"/>
      <c r="C565" s="49"/>
      <c r="D565" s="45"/>
      <c r="E565" s="49"/>
      <c r="F565" s="49"/>
      <c r="G565" s="50"/>
      <c r="H565" s="45"/>
      <c r="I565" s="45"/>
      <c r="J565" s="45"/>
      <c r="K565" s="49"/>
      <c r="N565" s="59"/>
      <c r="O565" s="59"/>
    </row>
    <row r="566" spans="2:15" s="2" customFormat="1" ht="12.75">
      <c r="B566" s="49"/>
      <c r="C566" s="49"/>
      <c r="D566" s="45"/>
      <c r="E566" s="49"/>
      <c r="F566" s="49"/>
      <c r="G566" s="50"/>
      <c r="H566" s="45"/>
      <c r="I566" s="45"/>
      <c r="J566" s="45"/>
      <c r="K566" s="49"/>
      <c r="N566" s="59"/>
      <c r="O566" s="59"/>
    </row>
    <row r="567" spans="2:15" s="2" customFormat="1" ht="12.75">
      <c r="B567" s="49"/>
      <c r="C567" s="49"/>
      <c r="D567" s="45"/>
      <c r="E567" s="49"/>
      <c r="F567" s="49"/>
      <c r="G567" s="50"/>
      <c r="H567" s="45"/>
      <c r="I567" s="45"/>
      <c r="J567" s="45"/>
      <c r="K567" s="49"/>
      <c r="N567" s="59"/>
      <c r="O567" s="59"/>
    </row>
    <row r="568" spans="2:15" s="2" customFormat="1" ht="12.75">
      <c r="B568" s="49"/>
      <c r="C568" s="49"/>
      <c r="D568" s="45"/>
      <c r="E568" s="49"/>
      <c r="F568" s="49"/>
      <c r="G568" s="50"/>
      <c r="H568" s="45"/>
      <c r="I568" s="45"/>
      <c r="J568" s="45"/>
      <c r="K568" s="49"/>
      <c r="N568" s="59"/>
      <c r="O568" s="59"/>
    </row>
    <row r="569" spans="2:15" s="2" customFormat="1" ht="12.75">
      <c r="B569" s="49"/>
      <c r="C569" s="49"/>
      <c r="D569" s="45"/>
      <c r="E569" s="49"/>
      <c r="F569" s="49"/>
      <c r="G569" s="50"/>
      <c r="H569" s="45"/>
      <c r="I569" s="45"/>
      <c r="J569" s="45"/>
      <c r="K569" s="49"/>
      <c r="N569" s="59"/>
      <c r="O569" s="59"/>
    </row>
    <row r="570" spans="2:15" s="2" customFormat="1" ht="12.75">
      <c r="B570" s="49"/>
      <c r="C570" s="49"/>
      <c r="D570" s="45"/>
      <c r="E570" s="49"/>
      <c r="F570" s="49"/>
      <c r="G570" s="50"/>
      <c r="H570" s="45"/>
      <c r="I570" s="45"/>
      <c r="J570" s="45"/>
      <c r="K570" s="49"/>
      <c r="N570" s="59"/>
      <c r="O570" s="59"/>
    </row>
    <row r="571" spans="2:15" s="2" customFormat="1" ht="12.75">
      <c r="B571" s="49"/>
      <c r="C571" s="49"/>
      <c r="D571" s="45"/>
      <c r="E571" s="49"/>
      <c r="F571" s="49"/>
      <c r="G571" s="50"/>
      <c r="H571" s="45"/>
      <c r="I571" s="45"/>
      <c r="J571" s="45"/>
      <c r="K571" s="49"/>
      <c r="N571" s="59"/>
      <c r="O571" s="59"/>
    </row>
    <row r="572" spans="2:15" s="2" customFormat="1" ht="12.75">
      <c r="B572" s="49"/>
      <c r="C572" s="49"/>
      <c r="D572" s="45"/>
      <c r="E572" s="49"/>
      <c r="F572" s="49"/>
      <c r="G572" s="50"/>
      <c r="H572" s="45"/>
      <c r="I572" s="45"/>
      <c r="J572" s="45"/>
      <c r="K572" s="49"/>
      <c r="N572" s="59"/>
      <c r="O572" s="59"/>
    </row>
    <row r="573" spans="2:15" s="2" customFormat="1" ht="12.75">
      <c r="B573" s="49"/>
      <c r="C573" s="49"/>
      <c r="D573" s="45"/>
      <c r="E573" s="49"/>
      <c r="F573" s="49"/>
      <c r="G573" s="50"/>
      <c r="H573" s="45"/>
      <c r="I573" s="45"/>
      <c r="J573" s="45"/>
      <c r="K573" s="49"/>
      <c r="N573" s="59"/>
      <c r="O573" s="59"/>
    </row>
    <row r="574" spans="2:15" s="2" customFormat="1" ht="12.75">
      <c r="B574" s="49"/>
      <c r="C574" s="49"/>
      <c r="D574" s="45"/>
      <c r="E574" s="49"/>
      <c r="F574" s="49"/>
      <c r="G574" s="50"/>
      <c r="H574" s="45"/>
      <c r="I574" s="45"/>
      <c r="J574" s="45"/>
      <c r="K574" s="49"/>
      <c r="N574" s="59"/>
      <c r="O574" s="59"/>
    </row>
    <row r="575" spans="2:15" s="2" customFormat="1" ht="12.75">
      <c r="B575" s="49"/>
      <c r="C575" s="49"/>
      <c r="D575" s="45"/>
      <c r="E575" s="49"/>
      <c r="F575" s="49"/>
      <c r="G575" s="50"/>
      <c r="H575" s="45"/>
      <c r="I575" s="45"/>
      <c r="J575" s="45"/>
      <c r="K575" s="49"/>
      <c r="N575" s="59"/>
      <c r="O575" s="59"/>
    </row>
    <row r="576" spans="2:15" s="2" customFormat="1" ht="12.75">
      <c r="B576" s="49"/>
      <c r="C576" s="49"/>
      <c r="D576" s="45"/>
      <c r="E576" s="49"/>
      <c r="F576" s="49"/>
      <c r="G576" s="50"/>
      <c r="H576" s="45"/>
      <c r="I576" s="45"/>
      <c r="J576" s="45"/>
      <c r="K576" s="49"/>
      <c r="N576" s="59"/>
      <c r="O576" s="59"/>
    </row>
    <row r="577" spans="2:15" s="2" customFormat="1" ht="12.75">
      <c r="B577" s="49"/>
      <c r="C577" s="49"/>
      <c r="D577" s="45"/>
      <c r="E577" s="49"/>
      <c r="F577" s="49"/>
      <c r="G577" s="50"/>
      <c r="H577" s="45"/>
      <c r="I577" s="45"/>
      <c r="J577" s="45"/>
      <c r="K577" s="49"/>
      <c r="N577" s="59"/>
      <c r="O577" s="59"/>
    </row>
    <row r="578" spans="2:15" s="2" customFormat="1" ht="12.75">
      <c r="B578" s="49"/>
      <c r="C578" s="49"/>
      <c r="D578" s="45"/>
      <c r="E578" s="49"/>
      <c r="F578" s="49"/>
      <c r="G578" s="50"/>
      <c r="H578" s="45"/>
      <c r="I578" s="45"/>
      <c r="J578" s="45"/>
      <c r="K578" s="49"/>
      <c r="N578" s="59"/>
      <c r="O578" s="59"/>
    </row>
    <row r="579" spans="2:15" s="2" customFormat="1" ht="12.75">
      <c r="B579" s="49"/>
      <c r="C579" s="49"/>
      <c r="D579" s="45"/>
      <c r="E579" s="49"/>
      <c r="F579" s="49"/>
      <c r="G579" s="50"/>
      <c r="H579" s="45"/>
      <c r="I579" s="45"/>
      <c r="J579" s="45"/>
      <c r="K579" s="49"/>
      <c r="N579" s="59"/>
      <c r="O579" s="59"/>
    </row>
    <row r="580" spans="2:15" s="2" customFormat="1" ht="12.75">
      <c r="B580" s="49"/>
      <c r="C580" s="49"/>
      <c r="D580" s="45"/>
      <c r="E580" s="49"/>
      <c r="F580" s="49"/>
      <c r="G580" s="50"/>
      <c r="H580" s="45"/>
      <c r="I580" s="45"/>
      <c r="J580" s="45"/>
      <c r="K580" s="49"/>
      <c r="N580" s="59"/>
      <c r="O580" s="59"/>
    </row>
    <row r="581" spans="2:15" s="2" customFormat="1" ht="12.75">
      <c r="B581" s="49"/>
      <c r="C581" s="49"/>
      <c r="D581" s="45"/>
      <c r="E581" s="49"/>
      <c r="F581" s="49"/>
      <c r="G581" s="50"/>
      <c r="H581" s="45"/>
      <c r="I581" s="45"/>
      <c r="J581" s="45"/>
      <c r="K581" s="49"/>
      <c r="N581" s="59"/>
      <c r="O581" s="59"/>
    </row>
    <row r="582" spans="2:15" s="2" customFormat="1" ht="12.75">
      <c r="B582" s="49"/>
      <c r="C582" s="49"/>
      <c r="D582" s="45"/>
      <c r="E582" s="49"/>
      <c r="F582" s="49"/>
      <c r="G582" s="50"/>
      <c r="H582" s="45"/>
      <c r="I582" s="45"/>
      <c r="J582" s="45"/>
      <c r="K582" s="49"/>
      <c r="N582" s="59"/>
      <c r="O582" s="59"/>
    </row>
    <row r="583" spans="2:15" s="2" customFormat="1" ht="12.75">
      <c r="B583" s="49"/>
      <c r="C583" s="49"/>
      <c r="D583" s="45"/>
      <c r="E583" s="49"/>
      <c r="F583" s="49"/>
      <c r="G583" s="50"/>
      <c r="H583" s="45"/>
      <c r="I583" s="45"/>
      <c r="J583" s="45"/>
      <c r="K583" s="49"/>
      <c r="N583" s="59"/>
      <c r="O583" s="59"/>
    </row>
    <row r="584" spans="2:15" s="2" customFormat="1" ht="12.75">
      <c r="B584" s="49"/>
      <c r="C584" s="49"/>
      <c r="D584" s="45"/>
      <c r="E584" s="49"/>
      <c r="F584" s="49"/>
      <c r="G584" s="50"/>
      <c r="H584" s="45"/>
      <c r="I584" s="45"/>
      <c r="J584" s="45"/>
      <c r="K584" s="49"/>
      <c r="N584" s="59"/>
      <c r="O584" s="59"/>
    </row>
    <row r="585" spans="2:15" s="2" customFormat="1" ht="12.75">
      <c r="B585" s="49"/>
      <c r="C585" s="49"/>
      <c r="D585" s="45"/>
      <c r="E585" s="49"/>
      <c r="F585" s="49"/>
      <c r="G585" s="50"/>
      <c r="H585" s="45"/>
      <c r="I585" s="45"/>
      <c r="J585" s="45"/>
      <c r="K585" s="49"/>
      <c r="N585" s="59"/>
      <c r="O585" s="59"/>
    </row>
    <row r="586" spans="2:15" s="2" customFormat="1" ht="12.75">
      <c r="B586" s="49"/>
      <c r="C586" s="49"/>
      <c r="D586" s="45"/>
      <c r="E586" s="49"/>
      <c r="F586" s="49"/>
      <c r="G586" s="50"/>
      <c r="H586" s="45"/>
      <c r="I586" s="45"/>
      <c r="J586" s="45"/>
      <c r="K586" s="49"/>
      <c r="N586" s="59"/>
      <c r="O586" s="59"/>
    </row>
    <row r="587" spans="2:15" s="2" customFormat="1" ht="12.75">
      <c r="B587" s="49"/>
      <c r="C587" s="49"/>
      <c r="D587" s="45"/>
      <c r="E587" s="49"/>
      <c r="F587" s="49"/>
      <c r="G587" s="50"/>
      <c r="H587" s="45"/>
      <c r="I587" s="45"/>
      <c r="J587" s="45"/>
      <c r="K587" s="49"/>
      <c r="N587" s="59"/>
      <c r="O587" s="59"/>
    </row>
    <row r="588" spans="2:15" s="2" customFormat="1" ht="12.75">
      <c r="B588" s="49"/>
      <c r="C588" s="49"/>
      <c r="D588" s="45"/>
      <c r="E588" s="49"/>
      <c r="F588" s="49"/>
      <c r="G588" s="50"/>
      <c r="H588" s="45"/>
      <c r="I588" s="45"/>
      <c r="J588" s="45"/>
      <c r="K588" s="49"/>
      <c r="N588" s="59"/>
      <c r="O588" s="59"/>
    </row>
    <row r="589" spans="2:15" s="2" customFormat="1" ht="12.75">
      <c r="B589" s="49"/>
      <c r="C589" s="49"/>
      <c r="D589" s="45"/>
      <c r="E589" s="49"/>
      <c r="F589" s="49"/>
      <c r="G589" s="50"/>
      <c r="H589" s="45"/>
      <c r="I589" s="45"/>
      <c r="J589" s="45"/>
      <c r="K589" s="49"/>
      <c r="N589" s="59"/>
      <c r="O589" s="59"/>
    </row>
    <row r="590" spans="2:15" s="2" customFormat="1" ht="12.75">
      <c r="B590" s="49"/>
      <c r="C590" s="49"/>
      <c r="D590" s="45"/>
      <c r="E590" s="49"/>
      <c r="F590" s="49"/>
      <c r="G590" s="50"/>
      <c r="H590" s="45"/>
      <c r="I590" s="45"/>
      <c r="J590" s="45"/>
      <c r="K590" s="49"/>
      <c r="N590" s="59"/>
      <c r="O590" s="59"/>
    </row>
    <row r="591" spans="2:15" s="2" customFormat="1" ht="12.75">
      <c r="B591" s="49"/>
      <c r="C591" s="49"/>
      <c r="D591" s="45"/>
      <c r="E591" s="49"/>
      <c r="F591" s="49"/>
      <c r="G591" s="50"/>
      <c r="H591" s="45"/>
      <c r="I591" s="45"/>
      <c r="J591" s="45"/>
      <c r="K591" s="49"/>
      <c r="N591" s="59"/>
      <c r="O591" s="59"/>
    </row>
    <row r="592" spans="2:15" s="2" customFormat="1" ht="12.75">
      <c r="B592" s="49"/>
      <c r="C592" s="49"/>
      <c r="D592" s="45"/>
      <c r="E592" s="49"/>
      <c r="F592" s="49"/>
      <c r="G592" s="50"/>
      <c r="H592" s="45"/>
      <c r="I592" s="45"/>
      <c r="J592" s="45"/>
      <c r="K592" s="49"/>
      <c r="N592" s="59"/>
      <c r="O592" s="59"/>
    </row>
    <row r="593" spans="2:15" s="2" customFormat="1" ht="12.75">
      <c r="B593" s="49"/>
      <c r="C593" s="49"/>
      <c r="D593" s="45"/>
      <c r="E593" s="49"/>
      <c r="F593" s="49"/>
      <c r="G593" s="50"/>
      <c r="H593" s="45"/>
      <c r="I593" s="45"/>
      <c r="J593" s="45"/>
      <c r="K593" s="49"/>
      <c r="N593" s="59"/>
      <c r="O593" s="59"/>
    </row>
    <row r="594" spans="2:15" s="2" customFormat="1" ht="12.75">
      <c r="B594" s="49"/>
      <c r="C594" s="49"/>
      <c r="D594" s="45"/>
      <c r="E594" s="49"/>
      <c r="F594" s="49"/>
      <c r="G594" s="50"/>
      <c r="H594" s="45"/>
      <c r="I594" s="45"/>
      <c r="J594" s="45"/>
      <c r="K594" s="49"/>
      <c r="N594" s="59"/>
      <c r="O594" s="59"/>
    </row>
    <row r="595" spans="2:15" s="2" customFormat="1" ht="12.75">
      <c r="B595" s="49"/>
      <c r="C595" s="49"/>
      <c r="D595" s="45"/>
      <c r="E595" s="49"/>
      <c r="F595" s="49"/>
      <c r="G595" s="50"/>
      <c r="H595" s="45"/>
      <c r="I595" s="45"/>
      <c r="J595" s="45"/>
      <c r="K595" s="49"/>
      <c r="N595" s="59"/>
      <c r="O595" s="59"/>
    </row>
    <row r="596" spans="2:15" s="2" customFormat="1" ht="12.75">
      <c r="B596" s="49"/>
      <c r="C596" s="49"/>
      <c r="D596" s="45"/>
      <c r="E596" s="49"/>
      <c r="F596" s="49"/>
      <c r="G596" s="50"/>
      <c r="H596" s="45"/>
      <c r="I596" s="45"/>
      <c r="J596" s="45"/>
      <c r="K596" s="49"/>
      <c r="N596" s="59"/>
      <c r="O596" s="59"/>
    </row>
    <row r="597" spans="2:15" s="2" customFormat="1" ht="12.75">
      <c r="B597" s="49"/>
      <c r="C597" s="49"/>
      <c r="D597" s="45"/>
      <c r="E597" s="49"/>
      <c r="F597" s="49"/>
      <c r="G597" s="50"/>
      <c r="H597" s="45"/>
      <c r="I597" s="45"/>
      <c r="J597" s="45"/>
      <c r="K597" s="49"/>
      <c r="N597" s="59"/>
      <c r="O597" s="59"/>
    </row>
    <row r="598" spans="2:15" s="2" customFormat="1" ht="12.75">
      <c r="B598" s="49"/>
      <c r="C598" s="49"/>
      <c r="D598" s="45"/>
      <c r="E598" s="49"/>
      <c r="F598" s="49"/>
      <c r="G598" s="50"/>
      <c r="H598" s="45"/>
      <c r="I598" s="45"/>
      <c r="J598" s="45"/>
      <c r="K598" s="49"/>
      <c r="N598" s="59"/>
      <c r="O598" s="59"/>
    </row>
    <row r="599" spans="2:15" s="2" customFormat="1" ht="12.75">
      <c r="B599" s="49"/>
      <c r="C599" s="49"/>
      <c r="D599" s="45"/>
      <c r="E599" s="49"/>
      <c r="F599" s="49"/>
      <c r="G599" s="50"/>
      <c r="H599" s="45"/>
      <c r="I599" s="45"/>
      <c r="J599" s="45"/>
      <c r="K599" s="49"/>
      <c r="N599" s="59"/>
      <c r="O599" s="59"/>
    </row>
    <row r="600" spans="2:15" s="2" customFormat="1" ht="12.75">
      <c r="B600" s="49"/>
      <c r="C600" s="49"/>
      <c r="D600" s="45"/>
      <c r="E600" s="49"/>
      <c r="F600" s="49"/>
      <c r="G600" s="50"/>
      <c r="H600" s="45"/>
      <c r="I600" s="45"/>
      <c r="J600" s="45"/>
      <c r="K600" s="49"/>
      <c r="N600" s="59"/>
      <c r="O600" s="59"/>
    </row>
    <row r="601" spans="2:15" s="2" customFormat="1" ht="12.75">
      <c r="B601" s="49"/>
      <c r="C601" s="49"/>
      <c r="D601" s="45"/>
      <c r="E601" s="49"/>
      <c r="F601" s="49"/>
      <c r="G601" s="50"/>
      <c r="H601" s="45"/>
      <c r="I601" s="45"/>
      <c r="J601" s="45"/>
      <c r="K601" s="49"/>
      <c r="N601" s="59"/>
      <c r="O601" s="59"/>
    </row>
    <row r="602" spans="2:15" s="2" customFormat="1" ht="12.75">
      <c r="B602" s="49"/>
      <c r="C602" s="49"/>
      <c r="D602" s="45"/>
      <c r="E602" s="49"/>
      <c r="F602" s="49"/>
      <c r="G602" s="50"/>
      <c r="H602" s="45"/>
      <c r="I602" s="45"/>
      <c r="J602" s="45"/>
      <c r="K602" s="49"/>
      <c r="N602" s="59"/>
      <c r="O602" s="59"/>
    </row>
    <row r="603" spans="2:15" s="2" customFormat="1" ht="12.75">
      <c r="B603" s="49"/>
      <c r="C603" s="49"/>
      <c r="D603" s="45"/>
      <c r="E603" s="49"/>
      <c r="F603" s="49"/>
      <c r="G603" s="50"/>
      <c r="H603" s="45"/>
      <c r="I603" s="45"/>
      <c r="J603" s="45"/>
      <c r="K603" s="49"/>
      <c r="N603" s="59"/>
      <c r="O603" s="59"/>
    </row>
    <row r="604" spans="2:15" s="2" customFormat="1" ht="12.75">
      <c r="B604" s="49"/>
      <c r="C604" s="49"/>
      <c r="D604" s="45"/>
      <c r="E604" s="49"/>
      <c r="F604" s="49"/>
      <c r="G604" s="50"/>
      <c r="H604" s="45"/>
      <c r="I604" s="45"/>
      <c r="J604" s="45"/>
      <c r="K604" s="49"/>
      <c r="N604" s="59"/>
      <c r="O604" s="59"/>
    </row>
    <row r="605" spans="2:15" s="2" customFormat="1" ht="12.75">
      <c r="B605" s="49"/>
      <c r="C605" s="49"/>
      <c r="D605" s="45"/>
      <c r="E605" s="49"/>
      <c r="F605" s="49"/>
      <c r="G605" s="50"/>
      <c r="H605" s="45"/>
      <c r="I605" s="45"/>
      <c r="J605" s="45"/>
      <c r="K605" s="49"/>
      <c r="N605" s="59"/>
      <c r="O605" s="59"/>
    </row>
    <row r="606" spans="2:15" s="2" customFormat="1" ht="12.75">
      <c r="B606" s="49"/>
      <c r="C606" s="49"/>
      <c r="D606" s="45"/>
      <c r="E606" s="49"/>
      <c r="F606" s="49"/>
      <c r="G606" s="50"/>
      <c r="H606" s="45"/>
      <c r="I606" s="45"/>
      <c r="J606" s="45"/>
      <c r="K606" s="49"/>
      <c r="N606" s="59"/>
      <c r="O606" s="59"/>
    </row>
    <row r="607" spans="2:15" s="2" customFormat="1" ht="12.75">
      <c r="B607" s="49"/>
      <c r="C607" s="49"/>
      <c r="D607" s="45"/>
      <c r="E607" s="49"/>
      <c r="F607" s="49"/>
      <c r="G607" s="50"/>
      <c r="H607" s="45"/>
      <c r="I607" s="45"/>
      <c r="J607" s="45"/>
      <c r="K607" s="49"/>
      <c r="N607" s="59"/>
      <c r="O607" s="59"/>
    </row>
    <row r="608" spans="2:15" s="2" customFormat="1" ht="12.75">
      <c r="B608" s="49"/>
      <c r="C608" s="49"/>
      <c r="D608" s="45"/>
      <c r="E608" s="49"/>
      <c r="F608" s="49"/>
      <c r="G608" s="50"/>
      <c r="H608" s="45"/>
      <c r="I608" s="45"/>
      <c r="J608" s="45"/>
      <c r="K608" s="49"/>
      <c r="N608" s="59"/>
      <c r="O608" s="59"/>
    </row>
    <row r="609" spans="2:15" s="2" customFormat="1" ht="12.75">
      <c r="B609" s="49"/>
      <c r="C609" s="49"/>
      <c r="D609" s="45"/>
      <c r="E609" s="49"/>
      <c r="F609" s="49"/>
      <c r="G609" s="50"/>
      <c r="H609" s="45"/>
      <c r="I609" s="45"/>
      <c r="J609" s="45"/>
      <c r="K609" s="49"/>
      <c r="N609" s="59"/>
      <c r="O609" s="59"/>
    </row>
    <row r="610" spans="2:15" s="2" customFormat="1" ht="12.75">
      <c r="B610" s="49"/>
      <c r="C610" s="49"/>
      <c r="D610" s="45"/>
      <c r="E610" s="49"/>
      <c r="F610" s="49"/>
      <c r="G610" s="50"/>
      <c r="H610" s="45"/>
      <c r="I610" s="45"/>
      <c r="J610" s="45"/>
      <c r="K610" s="49"/>
      <c r="N610" s="59"/>
      <c r="O610" s="59"/>
    </row>
    <row r="611" spans="2:15" s="2" customFormat="1" ht="12.75">
      <c r="B611" s="49"/>
      <c r="C611" s="49"/>
      <c r="D611" s="45"/>
      <c r="E611" s="49"/>
      <c r="F611" s="49"/>
      <c r="G611" s="50"/>
      <c r="H611" s="45"/>
      <c r="I611" s="45"/>
      <c r="J611" s="45"/>
      <c r="K611" s="49"/>
      <c r="N611" s="59"/>
      <c r="O611" s="59"/>
    </row>
    <row r="612" spans="2:15" s="2" customFormat="1" ht="12.75">
      <c r="B612" s="49"/>
      <c r="C612" s="49"/>
      <c r="D612" s="45"/>
      <c r="E612" s="49"/>
      <c r="F612" s="49"/>
      <c r="G612" s="50"/>
      <c r="H612" s="45"/>
      <c r="I612" s="45"/>
      <c r="J612" s="45"/>
      <c r="K612" s="49"/>
      <c r="N612" s="59"/>
      <c r="O612" s="59"/>
    </row>
    <row r="613" spans="2:15" s="2" customFormat="1" ht="12.75">
      <c r="B613" s="49"/>
      <c r="C613" s="49"/>
      <c r="D613" s="45"/>
      <c r="E613" s="49"/>
      <c r="F613" s="49"/>
      <c r="G613" s="50"/>
      <c r="H613" s="45"/>
      <c r="I613" s="45"/>
      <c r="J613" s="45"/>
      <c r="K613" s="49"/>
      <c r="N613" s="59"/>
      <c r="O613" s="59"/>
    </row>
    <row r="614" spans="2:15" s="2" customFormat="1" ht="12.75">
      <c r="B614" s="49"/>
      <c r="C614" s="49"/>
      <c r="D614" s="45"/>
      <c r="E614" s="49"/>
      <c r="F614" s="49"/>
      <c r="G614" s="50"/>
      <c r="H614" s="45"/>
      <c r="I614" s="45"/>
      <c r="J614" s="45"/>
      <c r="K614" s="49"/>
      <c r="N614" s="59"/>
      <c r="O614" s="59"/>
    </row>
    <row r="615" spans="2:15" s="2" customFormat="1" ht="12.75">
      <c r="B615" s="49"/>
      <c r="C615" s="49"/>
      <c r="D615" s="45"/>
      <c r="E615" s="49"/>
      <c r="F615" s="49"/>
      <c r="G615" s="50"/>
      <c r="H615" s="45"/>
      <c r="I615" s="45"/>
      <c r="J615" s="45"/>
      <c r="K615" s="49"/>
      <c r="N615" s="59"/>
      <c r="O615" s="59"/>
    </row>
    <row r="616" spans="2:15" s="2" customFormat="1" ht="12.75">
      <c r="B616" s="49"/>
      <c r="C616" s="49"/>
      <c r="D616" s="45"/>
      <c r="E616" s="49"/>
      <c r="F616" s="49"/>
      <c r="G616" s="50"/>
      <c r="H616" s="45"/>
      <c r="I616" s="45"/>
      <c r="J616" s="45"/>
      <c r="K616" s="49"/>
      <c r="N616" s="59"/>
      <c r="O616" s="59"/>
    </row>
    <row r="617" spans="2:15" s="2" customFormat="1" ht="12.75">
      <c r="B617" s="49"/>
      <c r="C617" s="49"/>
      <c r="D617" s="45"/>
      <c r="E617" s="49"/>
      <c r="F617" s="49"/>
      <c r="G617" s="50"/>
      <c r="H617" s="45"/>
      <c r="I617" s="45"/>
      <c r="J617" s="45"/>
      <c r="K617" s="49"/>
      <c r="N617" s="59"/>
      <c r="O617" s="59"/>
    </row>
    <row r="618" spans="2:15" s="2" customFormat="1" ht="12.75">
      <c r="B618" s="49"/>
      <c r="C618" s="49"/>
      <c r="D618" s="45"/>
      <c r="E618" s="49"/>
      <c r="F618" s="49"/>
      <c r="G618" s="50"/>
      <c r="H618" s="45"/>
      <c r="I618" s="45"/>
      <c r="J618" s="45"/>
      <c r="K618" s="49"/>
      <c r="N618" s="59"/>
      <c r="O618" s="59"/>
    </row>
    <row r="619" spans="2:15" s="2" customFormat="1" ht="12.75">
      <c r="B619" s="49"/>
      <c r="C619" s="49"/>
      <c r="D619" s="45"/>
      <c r="E619" s="49"/>
      <c r="F619" s="49"/>
      <c r="G619" s="50"/>
      <c r="H619" s="45"/>
      <c r="I619" s="45"/>
      <c r="J619" s="45"/>
      <c r="K619" s="49"/>
      <c r="N619" s="59"/>
      <c r="O619" s="59"/>
    </row>
    <row r="620" spans="2:15" s="2" customFormat="1" ht="12.75">
      <c r="B620" s="49"/>
      <c r="C620" s="49"/>
      <c r="D620" s="45"/>
      <c r="E620" s="49"/>
      <c r="F620" s="49"/>
      <c r="G620" s="50"/>
      <c r="H620" s="45"/>
      <c r="I620" s="45"/>
      <c r="J620" s="45"/>
      <c r="K620" s="49"/>
      <c r="N620" s="59"/>
      <c r="O620" s="59"/>
    </row>
    <row r="621" spans="2:15" s="2" customFormat="1" ht="12.75">
      <c r="B621" s="49"/>
      <c r="C621" s="49"/>
      <c r="D621" s="45"/>
      <c r="E621" s="49"/>
      <c r="F621" s="49"/>
      <c r="G621" s="50"/>
      <c r="H621" s="45"/>
      <c r="I621" s="45"/>
      <c r="J621" s="45"/>
      <c r="K621" s="49"/>
      <c r="N621" s="59"/>
      <c r="O621" s="59"/>
    </row>
    <row r="622" spans="2:15" s="2" customFormat="1" ht="12.75">
      <c r="B622" s="49"/>
      <c r="C622" s="49"/>
      <c r="D622" s="45"/>
      <c r="E622" s="49"/>
      <c r="F622" s="49"/>
      <c r="G622" s="50"/>
      <c r="H622" s="45"/>
      <c r="I622" s="45"/>
      <c r="J622" s="45"/>
      <c r="K622" s="49"/>
      <c r="N622" s="59"/>
      <c r="O622" s="59"/>
    </row>
    <row r="623" spans="2:15" s="2" customFormat="1" ht="12.75">
      <c r="B623" s="49"/>
      <c r="C623" s="49"/>
      <c r="D623" s="45"/>
      <c r="E623" s="49"/>
      <c r="F623" s="49"/>
      <c r="G623" s="50"/>
      <c r="H623" s="45"/>
      <c r="I623" s="45"/>
      <c r="J623" s="45"/>
      <c r="K623" s="49"/>
      <c r="N623" s="59"/>
      <c r="O623" s="59"/>
    </row>
    <row r="624" spans="2:15" s="2" customFormat="1" ht="12.75">
      <c r="B624" s="49"/>
      <c r="C624" s="49"/>
      <c r="D624" s="45"/>
      <c r="E624" s="49"/>
      <c r="F624" s="49"/>
      <c r="G624" s="50"/>
      <c r="H624" s="45"/>
      <c r="I624" s="45"/>
      <c r="J624" s="45"/>
      <c r="K624" s="49"/>
      <c r="N624" s="59"/>
      <c r="O624" s="59"/>
    </row>
    <row r="625" spans="2:15" s="2" customFormat="1" ht="12.75">
      <c r="B625" s="49"/>
      <c r="C625" s="49"/>
      <c r="D625" s="45"/>
      <c r="E625" s="49"/>
      <c r="F625" s="49"/>
      <c r="G625" s="50"/>
      <c r="H625" s="45"/>
      <c r="I625" s="45"/>
      <c r="J625" s="45"/>
      <c r="K625" s="49"/>
      <c r="N625" s="59"/>
      <c r="O625" s="59"/>
    </row>
    <row r="626" spans="2:15" s="2" customFormat="1" ht="12.75">
      <c r="B626" s="49"/>
      <c r="C626" s="49"/>
      <c r="D626" s="45"/>
      <c r="E626" s="49"/>
      <c r="F626" s="49"/>
      <c r="G626" s="50"/>
      <c r="H626" s="45"/>
      <c r="I626" s="45"/>
      <c r="J626" s="45"/>
      <c r="K626" s="49"/>
      <c r="N626" s="59"/>
      <c r="O626" s="59"/>
    </row>
    <row r="627" spans="2:15" s="2" customFormat="1" ht="12.75">
      <c r="B627" s="49"/>
      <c r="C627" s="49"/>
      <c r="D627" s="45"/>
      <c r="E627" s="49"/>
      <c r="F627" s="49"/>
      <c r="G627" s="50"/>
      <c r="H627" s="45"/>
      <c r="I627" s="45"/>
      <c r="J627" s="45"/>
      <c r="K627" s="49"/>
      <c r="N627" s="59"/>
      <c r="O627" s="59"/>
    </row>
    <row r="628" spans="2:15" s="2" customFormat="1" ht="12.75">
      <c r="B628" s="49"/>
      <c r="C628" s="49"/>
      <c r="D628" s="45"/>
      <c r="E628" s="49"/>
      <c r="F628" s="49"/>
      <c r="G628" s="50"/>
      <c r="H628" s="45"/>
      <c r="I628" s="45"/>
      <c r="J628" s="45"/>
      <c r="K628" s="49"/>
      <c r="N628" s="59"/>
      <c r="O628" s="59"/>
    </row>
    <row r="629" spans="2:15" s="2" customFormat="1" ht="12.75">
      <c r="B629" s="49"/>
      <c r="C629" s="49"/>
      <c r="D629" s="45"/>
      <c r="E629" s="49"/>
      <c r="F629" s="49"/>
      <c r="G629" s="50"/>
      <c r="H629" s="45"/>
      <c r="I629" s="45"/>
      <c r="J629" s="45"/>
      <c r="K629" s="49"/>
      <c r="N629" s="59"/>
      <c r="O629" s="59"/>
    </row>
    <row r="630" spans="2:15" s="2" customFormat="1" ht="12.75">
      <c r="B630" s="49"/>
      <c r="C630" s="49"/>
      <c r="D630" s="45"/>
      <c r="E630" s="49"/>
      <c r="F630" s="49"/>
      <c r="G630" s="50"/>
      <c r="H630" s="45"/>
      <c r="I630" s="45"/>
      <c r="J630" s="45"/>
      <c r="K630" s="49"/>
      <c r="N630" s="59"/>
      <c r="O630" s="59"/>
    </row>
    <row r="631" spans="2:15" s="2" customFormat="1" ht="12.75">
      <c r="B631" s="49"/>
      <c r="C631" s="49"/>
      <c r="D631" s="45"/>
      <c r="E631" s="49"/>
      <c r="F631" s="49"/>
      <c r="G631" s="50"/>
      <c r="H631" s="45"/>
      <c r="I631" s="45"/>
      <c r="J631" s="45"/>
      <c r="K631" s="49"/>
      <c r="N631" s="59"/>
      <c r="O631" s="59"/>
    </row>
    <row r="632" spans="2:15" s="2" customFormat="1" ht="12.75">
      <c r="B632" s="49"/>
      <c r="C632" s="49"/>
      <c r="D632" s="45"/>
      <c r="E632" s="49"/>
      <c r="F632" s="49"/>
      <c r="G632" s="50"/>
      <c r="H632" s="45"/>
      <c r="I632" s="45"/>
      <c r="J632" s="45"/>
      <c r="K632" s="49"/>
      <c r="N632" s="59"/>
      <c r="O632" s="59"/>
    </row>
    <row r="633" spans="2:15" s="2" customFormat="1" ht="12.75">
      <c r="B633" s="49"/>
      <c r="C633" s="49"/>
      <c r="D633" s="45"/>
      <c r="E633" s="49"/>
      <c r="F633" s="49"/>
      <c r="G633" s="50"/>
      <c r="H633" s="45"/>
      <c r="I633" s="45"/>
      <c r="J633" s="45"/>
      <c r="K633" s="49"/>
      <c r="N633" s="59"/>
      <c r="O633" s="59"/>
    </row>
    <row r="634" spans="2:15" s="2" customFormat="1" ht="12.75">
      <c r="B634" s="49"/>
      <c r="C634" s="49"/>
      <c r="D634" s="45"/>
      <c r="E634" s="49"/>
      <c r="F634" s="49"/>
      <c r="G634" s="50"/>
      <c r="H634" s="45"/>
      <c r="I634" s="45"/>
      <c r="J634" s="45"/>
      <c r="K634" s="49"/>
      <c r="N634" s="59"/>
      <c r="O634" s="59"/>
    </row>
    <row r="635" spans="2:15" s="2" customFormat="1" ht="12.75">
      <c r="B635" s="49"/>
      <c r="C635" s="49"/>
      <c r="D635" s="45"/>
      <c r="E635" s="49"/>
      <c r="F635" s="49"/>
      <c r="G635" s="50"/>
      <c r="H635" s="45"/>
      <c r="I635" s="45"/>
      <c r="J635" s="45"/>
      <c r="K635" s="49"/>
      <c r="N635" s="59"/>
      <c r="O635" s="59"/>
    </row>
    <row r="636" spans="2:15" s="2" customFormat="1" ht="12.75">
      <c r="B636" s="49"/>
      <c r="C636" s="49"/>
      <c r="D636" s="45"/>
      <c r="E636" s="49"/>
      <c r="F636" s="49"/>
      <c r="G636" s="50"/>
      <c r="H636" s="45"/>
      <c r="I636" s="45"/>
      <c r="J636" s="45"/>
      <c r="K636" s="49"/>
      <c r="N636" s="59"/>
      <c r="O636" s="59"/>
    </row>
    <row r="637" spans="2:15" s="2" customFormat="1" ht="12.75">
      <c r="B637" s="49"/>
      <c r="C637" s="49"/>
      <c r="D637" s="45"/>
      <c r="E637" s="49"/>
      <c r="F637" s="49"/>
      <c r="G637" s="50"/>
      <c r="H637" s="45"/>
      <c r="I637" s="45"/>
      <c r="J637" s="45"/>
      <c r="K637" s="49"/>
      <c r="N637" s="59"/>
      <c r="O637" s="59"/>
    </row>
    <row r="638" spans="2:15" s="2" customFormat="1" ht="12.75">
      <c r="B638" s="49"/>
      <c r="C638" s="49"/>
      <c r="D638" s="45"/>
      <c r="E638" s="49"/>
      <c r="F638" s="49"/>
      <c r="G638" s="50"/>
      <c r="H638" s="45"/>
      <c r="I638" s="45"/>
      <c r="J638" s="45"/>
      <c r="K638" s="49"/>
      <c r="N638" s="59"/>
      <c r="O638" s="59"/>
    </row>
    <row r="639" spans="2:15" s="2" customFormat="1" ht="12.75">
      <c r="B639" s="49"/>
      <c r="C639" s="49"/>
      <c r="D639" s="45"/>
      <c r="E639" s="49"/>
      <c r="F639" s="49"/>
      <c r="G639" s="50"/>
      <c r="H639" s="45"/>
      <c r="I639" s="45"/>
      <c r="J639" s="45"/>
      <c r="K639" s="49"/>
      <c r="N639" s="59"/>
      <c r="O639" s="59"/>
    </row>
    <row r="640" spans="2:15" s="2" customFormat="1" ht="12.75">
      <c r="B640" s="49"/>
      <c r="C640" s="49"/>
      <c r="D640" s="45"/>
      <c r="E640" s="49"/>
      <c r="F640" s="49"/>
      <c r="G640" s="50"/>
      <c r="H640" s="45"/>
      <c r="I640" s="45"/>
      <c r="J640" s="45"/>
      <c r="K640" s="49"/>
      <c r="N640" s="59"/>
      <c r="O640" s="59"/>
    </row>
    <row r="641" spans="2:15" s="2" customFormat="1" ht="12.75">
      <c r="B641" s="49"/>
      <c r="C641" s="49"/>
      <c r="D641" s="45"/>
      <c r="E641" s="49"/>
      <c r="F641" s="49"/>
      <c r="G641" s="50"/>
      <c r="H641" s="45"/>
      <c r="I641" s="45"/>
      <c r="J641" s="45"/>
      <c r="K641" s="49"/>
      <c r="N641" s="59"/>
      <c r="O641" s="59"/>
    </row>
    <row r="642" spans="2:15" s="2" customFormat="1" ht="12.75">
      <c r="B642" s="49"/>
      <c r="C642" s="49"/>
      <c r="D642" s="45"/>
      <c r="E642" s="49"/>
      <c r="F642" s="49"/>
      <c r="G642" s="50"/>
      <c r="H642" s="45"/>
      <c r="I642" s="45"/>
      <c r="J642" s="45"/>
      <c r="K642" s="49"/>
      <c r="N642" s="59"/>
      <c r="O642" s="59"/>
    </row>
    <row r="643" spans="2:15" s="2" customFormat="1" ht="12.75">
      <c r="B643" s="49"/>
      <c r="C643" s="49"/>
      <c r="D643" s="45"/>
      <c r="E643" s="49"/>
      <c r="F643" s="49"/>
      <c r="G643" s="50"/>
      <c r="H643" s="45"/>
      <c r="I643" s="45"/>
      <c r="J643" s="45"/>
      <c r="K643" s="49"/>
      <c r="N643" s="59"/>
      <c r="O643" s="59"/>
    </row>
    <row r="644" spans="2:15" s="2" customFormat="1" ht="12.75">
      <c r="B644" s="49"/>
      <c r="C644" s="49"/>
      <c r="D644" s="45"/>
      <c r="E644" s="49"/>
      <c r="F644" s="49"/>
      <c r="G644" s="50"/>
      <c r="H644" s="45"/>
      <c r="I644" s="45"/>
      <c r="J644" s="45"/>
      <c r="K644" s="49"/>
      <c r="N644" s="59"/>
      <c r="O644" s="59"/>
    </row>
    <row r="645" spans="2:15" s="2" customFormat="1" ht="12.75">
      <c r="B645" s="49"/>
      <c r="C645" s="49"/>
      <c r="D645" s="45"/>
      <c r="E645" s="49"/>
      <c r="F645" s="49"/>
      <c r="G645" s="50"/>
      <c r="H645" s="45"/>
      <c r="I645" s="45"/>
      <c r="J645" s="45"/>
      <c r="K645" s="49"/>
      <c r="N645" s="59"/>
      <c r="O645" s="59"/>
    </row>
    <row r="646" spans="2:15" s="2" customFormat="1" ht="12.75">
      <c r="B646" s="49"/>
      <c r="C646" s="49"/>
      <c r="D646" s="45"/>
      <c r="E646" s="49"/>
      <c r="F646" s="49"/>
      <c r="G646" s="50"/>
      <c r="H646" s="45"/>
      <c r="I646" s="45"/>
      <c r="J646" s="45"/>
      <c r="K646" s="49"/>
      <c r="N646" s="59"/>
      <c r="O646" s="59"/>
    </row>
    <row r="647" spans="2:15" s="2" customFormat="1" ht="12.75">
      <c r="B647" s="49"/>
      <c r="C647" s="49"/>
      <c r="D647" s="45"/>
      <c r="E647" s="49"/>
      <c r="F647" s="49"/>
      <c r="G647" s="50"/>
      <c r="H647" s="45"/>
      <c r="I647" s="45"/>
      <c r="J647" s="45"/>
      <c r="K647" s="49"/>
      <c r="N647" s="59"/>
      <c r="O647" s="59"/>
    </row>
    <row r="648" spans="2:15" s="2" customFormat="1" ht="12.75">
      <c r="B648" s="49"/>
      <c r="C648" s="49"/>
      <c r="D648" s="45"/>
      <c r="E648" s="49"/>
      <c r="F648" s="49"/>
      <c r="G648" s="50"/>
      <c r="H648" s="45"/>
      <c r="I648" s="45"/>
      <c r="J648" s="45"/>
      <c r="K648" s="49"/>
      <c r="N648" s="59"/>
      <c r="O648" s="59"/>
    </row>
    <row r="649" spans="2:15" s="2" customFormat="1" ht="12.75">
      <c r="B649" s="49"/>
      <c r="C649" s="49"/>
      <c r="D649" s="45"/>
      <c r="E649" s="49"/>
      <c r="F649" s="49"/>
      <c r="G649" s="50"/>
      <c r="H649" s="45"/>
      <c r="I649" s="45"/>
      <c r="J649" s="45"/>
      <c r="K649" s="49"/>
      <c r="N649" s="59"/>
      <c r="O649" s="59"/>
    </row>
    <row r="650" spans="2:15" s="2" customFormat="1" ht="12.75">
      <c r="B650" s="49"/>
      <c r="C650" s="49"/>
      <c r="D650" s="45"/>
      <c r="E650" s="49"/>
      <c r="F650" s="49"/>
      <c r="G650" s="50"/>
      <c r="H650" s="45"/>
      <c r="I650" s="45"/>
      <c r="J650" s="45"/>
      <c r="K650" s="49"/>
      <c r="N650" s="59"/>
      <c r="O650" s="59"/>
    </row>
    <row r="651" spans="2:15" s="2" customFormat="1" ht="12.75">
      <c r="B651" s="49"/>
      <c r="C651" s="49"/>
      <c r="D651" s="45"/>
      <c r="E651" s="49"/>
      <c r="F651" s="49"/>
      <c r="G651" s="50"/>
      <c r="H651" s="45"/>
      <c r="I651" s="45"/>
      <c r="J651" s="45"/>
      <c r="K651" s="49"/>
      <c r="N651" s="59"/>
      <c r="O651" s="59"/>
    </row>
    <row r="652" spans="2:15" s="2" customFormat="1" ht="12.75">
      <c r="B652" s="49"/>
      <c r="C652" s="49"/>
      <c r="D652" s="45"/>
      <c r="E652" s="49"/>
      <c r="F652" s="49"/>
      <c r="G652" s="50"/>
      <c r="H652" s="45"/>
      <c r="I652" s="45"/>
      <c r="J652" s="45"/>
      <c r="K652" s="49"/>
      <c r="N652" s="59"/>
      <c r="O652" s="59"/>
    </row>
    <row r="653" spans="2:15" s="2" customFormat="1" ht="12.75">
      <c r="B653" s="49"/>
      <c r="C653" s="49"/>
      <c r="D653" s="45"/>
      <c r="E653" s="49"/>
      <c r="F653" s="49"/>
      <c r="G653" s="50"/>
      <c r="H653" s="45"/>
      <c r="I653" s="45"/>
      <c r="J653" s="45"/>
      <c r="K653" s="49"/>
      <c r="N653" s="59"/>
      <c r="O653" s="59"/>
    </row>
    <row r="654" spans="2:15" s="2" customFormat="1" ht="12.75">
      <c r="B654" s="49"/>
      <c r="C654" s="49"/>
      <c r="D654" s="45"/>
      <c r="E654" s="49"/>
      <c r="F654" s="49"/>
      <c r="G654" s="50"/>
      <c r="H654" s="45"/>
      <c r="I654" s="45"/>
      <c r="J654" s="45"/>
      <c r="K654" s="49"/>
      <c r="N654" s="59"/>
      <c r="O654" s="59"/>
    </row>
    <row r="655" spans="2:15" s="2" customFormat="1" ht="12.75">
      <c r="B655" s="49"/>
      <c r="C655" s="49"/>
      <c r="D655" s="45"/>
      <c r="E655" s="49"/>
      <c r="F655" s="49"/>
      <c r="G655" s="50"/>
      <c r="H655" s="45"/>
      <c r="I655" s="45"/>
      <c r="J655" s="45"/>
      <c r="K655" s="49"/>
      <c r="N655" s="59"/>
      <c r="O655" s="59"/>
    </row>
    <row r="656" spans="2:15" s="2" customFormat="1" ht="12.75">
      <c r="B656" s="49"/>
      <c r="C656" s="49"/>
      <c r="D656" s="45"/>
      <c r="E656" s="49"/>
      <c r="F656" s="49"/>
      <c r="G656" s="50"/>
      <c r="H656" s="45"/>
      <c r="I656" s="45"/>
      <c r="J656" s="45"/>
      <c r="K656" s="49"/>
      <c r="N656" s="59"/>
      <c r="O656" s="59"/>
    </row>
    <row r="657" spans="2:15" s="2" customFormat="1" ht="12.75">
      <c r="B657" s="49"/>
      <c r="C657" s="49"/>
      <c r="D657" s="45"/>
      <c r="E657" s="49"/>
      <c r="F657" s="49"/>
      <c r="G657" s="50"/>
      <c r="H657" s="45"/>
      <c r="I657" s="45"/>
      <c r="J657" s="45"/>
      <c r="K657" s="49"/>
      <c r="N657" s="59"/>
      <c r="O657" s="59"/>
    </row>
    <row r="658" spans="2:15" s="2" customFormat="1" ht="12.75">
      <c r="B658" s="49"/>
      <c r="C658" s="49"/>
      <c r="D658" s="45"/>
      <c r="E658" s="49"/>
      <c r="F658" s="49"/>
      <c r="G658" s="50"/>
      <c r="H658" s="45"/>
      <c r="I658" s="45"/>
      <c r="J658" s="45"/>
      <c r="K658" s="49"/>
      <c r="N658" s="59"/>
      <c r="O658" s="59"/>
    </row>
    <row r="659" spans="2:15" s="2" customFormat="1" ht="12.75">
      <c r="B659" s="49"/>
      <c r="C659" s="49"/>
      <c r="D659" s="45"/>
      <c r="E659" s="49"/>
      <c r="F659" s="49"/>
      <c r="G659" s="50"/>
      <c r="H659" s="45"/>
      <c r="I659" s="45"/>
      <c r="J659" s="45"/>
      <c r="K659" s="49"/>
      <c r="N659" s="59"/>
      <c r="O659" s="59"/>
    </row>
    <row r="660" spans="2:15" s="2" customFormat="1" ht="12.75">
      <c r="B660" s="49"/>
      <c r="C660" s="49"/>
      <c r="D660" s="45"/>
      <c r="E660" s="49"/>
      <c r="F660" s="49"/>
      <c r="G660" s="50"/>
      <c r="H660" s="45"/>
      <c r="I660" s="45"/>
      <c r="J660" s="45"/>
      <c r="K660" s="49"/>
      <c r="N660" s="59"/>
      <c r="O660" s="59"/>
    </row>
    <row r="661" spans="2:15" s="2" customFormat="1" ht="12.75">
      <c r="B661" s="49"/>
      <c r="C661" s="49"/>
      <c r="D661" s="45"/>
      <c r="E661" s="49"/>
      <c r="F661" s="49"/>
      <c r="G661" s="50"/>
      <c r="H661" s="45"/>
      <c r="I661" s="45"/>
      <c r="J661" s="45"/>
      <c r="K661" s="49"/>
      <c r="N661" s="59"/>
      <c r="O661" s="59"/>
    </row>
    <row r="662" spans="2:15" s="2" customFormat="1" ht="12.75">
      <c r="B662" s="49"/>
      <c r="C662" s="49"/>
      <c r="D662" s="45"/>
      <c r="E662" s="49"/>
      <c r="F662" s="49"/>
      <c r="G662" s="50"/>
      <c r="H662" s="45"/>
      <c r="I662" s="45"/>
      <c r="J662" s="45"/>
      <c r="K662" s="49"/>
      <c r="N662" s="59"/>
      <c r="O662" s="59"/>
    </row>
    <row r="663" spans="2:15" s="2" customFormat="1" ht="12.75">
      <c r="B663" s="49"/>
      <c r="C663" s="49"/>
      <c r="D663" s="45"/>
      <c r="E663" s="49"/>
      <c r="F663" s="49"/>
      <c r="G663" s="50"/>
      <c r="H663" s="45"/>
      <c r="I663" s="45"/>
      <c r="J663" s="45"/>
      <c r="K663" s="49"/>
      <c r="N663" s="59"/>
      <c r="O663" s="59"/>
    </row>
    <row r="664" spans="2:15" s="2" customFormat="1" ht="12.75">
      <c r="B664" s="49"/>
      <c r="C664" s="49"/>
      <c r="D664" s="45"/>
      <c r="E664" s="49"/>
      <c r="F664" s="49"/>
      <c r="G664" s="50"/>
      <c r="H664" s="45"/>
      <c r="I664" s="45"/>
      <c r="J664" s="45"/>
      <c r="K664" s="49"/>
      <c r="N664" s="59"/>
      <c r="O664" s="59"/>
    </row>
    <row r="665" spans="2:15" s="2" customFormat="1" ht="12.75">
      <c r="B665" s="49"/>
      <c r="C665" s="49"/>
      <c r="D665" s="45"/>
      <c r="E665" s="49"/>
      <c r="F665" s="49"/>
      <c r="G665" s="50"/>
      <c r="H665" s="45"/>
      <c r="I665" s="45"/>
      <c r="J665" s="45"/>
      <c r="K665" s="49"/>
      <c r="N665" s="59"/>
      <c r="O665" s="59"/>
    </row>
    <row r="666" spans="2:15" s="2" customFormat="1" ht="12.75">
      <c r="B666" s="49"/>
      <c r="C666" s="49"/>
      <c r="D666" s="45"/>
      <c r="E666" s="49"/>
      <c r="F666" s="49"/>
      <c r="G666" s="50"/>
      <c r="H666" s="45"/>
      <c r="I666" s="45"/>
      <c r="J666" s="45"/>
      <c r="K666" s="49"/>
      <c r="N666" s="59"/>
      <c r="O666" s="59"/>
    </row>
    <row r="667" spans="2:15" s="2" customFormat="1" ht="12.75">
      <c r="B667" s="49"/>
      <c r="C667" s="49"/>
      <c r="D667" s="45"/>
      <c r="E667" s="49"/>
      <c r="F667" s="49"/>
      <c r="G667" s="50"/>
      <c r="H667" s="45"/>
      <c r="I667" s="45"/>
      <c r="J667" s="45"/>
      <c r="K667" s="49"/>
      <c r="N667" s="59"/>
      <c r="O667" s="59"/>
    </row>
    <row r="668" spans="2:15" s="2" customFormat="1" ht="12.75">
      <c r="B668" s="49"/>
      <c r="C668" s="49"/>
      <c r="D668" s="45"/>
      <c r="E668" s="49"/>
      <c r="F668" s="49"/>
      <c r="G668" s="50"/>
      <c r="H668" s="45"/>
      <c r="I668" s="45"/>
      <c r="J668" s="45"/>
      <c r="K668" s="49"/>
      <c r="N668" s="59"/>
      <c r="O668" s="59"/>
    </row>
    <row r="669" spans="2:15" s="2" customFormat="1" ht="12.75">
      <c r="B669" s="49"/>
      <c r="C669" s="49"/>
      <c r="D669" s="45"/>
      <c r="E669" s="49"/>
      <c r="F669" s="49"/>
      <c r="G669" s="50"/>
      <c r="H669" s="45"/>
      <c r="I669" s="45"/>
      <c r="J669" s="45"/>
      <c r="K669" s="49"/>
      <c r="N669" s="59"/>
      <c r="O669" s="59"/>
    </row>
    <row r="670" spans="2:15" s="2" customFormat="1" ht="12.75">
      <c r="B670" s="49"/>
      <c r="C670" s="49"/>
      <c r="D670" s="45"/>
      <c r="E670" s="49"/>
      <c r="F670" s="49"/>
      <c r="G670" s="50"/>
      <c r="H670" s="45"/>
      <c r="I670" s="45"/>
      <c r="J670" s="45"/>
      <c r="K670" s="49"/>
      <c r="N670" s="59"/>
      <c r="O670" s="59"/>
    </row>
    <row r="671" spans="2:15" s="2" customFormat="1" ht="12.75">
      <c r="B671" s="49"/>
      <c r="C671" s="49"/>
      <c r="D671" s="45"/>
      <c r="E671" s="49"/>
      <c r="F671" s="49"/>
      <c r="G671" s="50"/>
      <c r="H671" s="45"/>
      <c r="I671" s="45"/>
      <c r="J671" s="45"/>
      <c r="K671" s="49"/>
      <c r="N671" s="59"/>
      <c r="O671" s="59"/>
    </row>
    <row r="672" spans="2:15" s="2" customFormat="1" ht="12.75">
      <c r="B672" s="49"/>
      <c r="C672" s="49"/>
      <c r="D672" s="45"/>
      <c r="E672" s="49"/>
      <c r="F672" s="49"/>
      <c r="G672" s="50"/>
      <c r="H672" s="45"/>
      <c r="I672" s="45"/>
      <c r="J672" s="45"/>
      <c r="K672" s="49"/>
      <c r="N672" s="59"/>
      <c r="O672" s="59"/>
    </row>
    <row r="673" spans="2:15" s="2" customFormat="1" ht="12.75">
      <c r="B673" s="49"/>
      <c r="C673" s="49"/>
      <c r="D673" s="45"/>
      <c r="E673" s="49"/>
      <c r="F673" s="49"/>
      <c r="G673" s="50"/>
      <c r="H673" s="45"/>
      <c r="I673" s="45"/>
      <c r="J673" s="45"/>
      <c r="K673" s="49"/>
      <c r="N673" s="59"/>
      <c r="O673" s="59"/>
    </row>
    <row r="674" spans="2:15" s="2" customFormat="1" ht="12.75">
      <c r="B674" s="49"/>
      <c r="C674" s="49"/>
      <c r="D674" s="45"/>
      <c r="E674" s="49"/>
      <c r="F674" s="49"/>
      <c r="G674" s="50"/>
      <c r="H674" s="45"/>
      <c r="I674" s="45"/>
      <c r="J674" s="45"/>
      <c r="K674" s="49"/>
      <c r="N674" s="59"/>
      <c r="O674" s="59"/>
    </row>
    <row r="675" spans="2:15" s="2" customFormat="1" ht="12.75">
      <c r="B675" s="49"/>
      <c r="C675" s="49"/>
      <c r="D675" s="45"/>
      <c r="E675" s="49"/>
      <c r="F675" s="49"/>
      <c r="G675" s="50"/>
      <c r="H675" s="45"/>
      <c r="I675" s="45"/>
      <c r="J675" s="45"/>
      <c r="K675" s="49"/>
      <c r="N675" s="59"/>
      <c r="O675" s="59"/>
    </row>
    <row r="676" spans="2:15" s="2" customFormat="1" ht="12.75">
      <c r="B676" s="49"/>
      <c r="C676" s="49"/>
      <c r="D676" s="45"/>
      <c r="E676" s="49"/>
      <c r="F676" s="49"/>
      <c r="G676" s="50"/>
      <c r="H676" s="45"/>
      <c r="I676" s="45"/>
      <c r="J676" s="45"/>
      <c r="K676" s="49"/>
      <c r="N676" s="59"/>
      <c r="O676" s="59"/>
    </row>
    <row r="677" spans="2:15" s="2" customFormat="1" ht="12.75">
      <c r="B677" s="49"/>
      <c r="C677" s="49"/>
      <c r="D677" s="45"/>
      <c r="E677" s="49"/>
      <c r="F677" s="49"/>
      <c r="G677" s="50"/>
      <c r="H677" s="45"/>
      <c r="I677" s="45"/>
      <c r="J677" s="45"/>
      <c r="K677" s="49"/>
      <c r="N677" s="59"/>
      <c r="O677" s="59"/>
    </row>
    <row r="678" spans="2:15" s="2" customFormat="1" ht="12.75">
      <c r="B678" s="49"/>
      <c r="C678" s="49"/>
      <c r="D678" s="45"/>
      <c r="E678" s="49"/>
      <c r="F678" s="49"/>
      <c r="G678" s="50"/>
      <c r="H678" s="45"/>
      <c r="I678" s="45"/>
      <c r="J678" s="45"/>
      <c r="K678" s="49"/>
      <c r="N678" s="59"/>
      <c r="O678" s="59"/>
    </row>
    <row r="679" spans="2:15" s="2" customFormat="1" ht="12.75">
      <c r="B679" s="49"/>
      <c r="C679" s="49"/>
      <c r="D679" s="45"/>
      <c r="E679" s="49"/>
      <c r="F679" s="49"/>
      <c r="G679" s="50"/>
      <c r="H679" s="45"/>
      <c r="I679" s="45"/>
      <c r="J679" s="45"/>
      <c r="K679" s="49"/>
      <c r="N679" s="59"/>
      <c r="O679" s="59"/>
    </row>
    <row r="680" spans="2:15" s="2" customFormat="1" ht="12.75">
      <c r="B680" s="49"/>
      <c r="C680" s="49"/>
      <c r="D680" s="45"/>
      <c r="E680" s="49"/>
      <c r="F680" s="49"/>
      <c r="G680" s="50"/>
      <c r="H680" s="45"/>
      <c r="I680" s="45"/>
      <c r="J680" s="45"/>
      <c r="K680" s="49"/>
      <c r="N680" s="59"/>
      <c r="O680" s="59"/>
    </row>
    <row r="681" spans="2:15" s="2" customFormat="1" ht="12.75">
      <c r="B681" s="49"/>
      <c r="C681" s="49"/>
      <c r="D681" s="45"/>
      <c r="E681" s="49"/>
      <c r="F681" s="49"/>
      <c r="G681" s="50"/>
      <c r="H681" s="45"/>
      <c r="I681" s="45"/>
      <c r="J681" s="45"/>
      <c r="K681" s="49"/>
      <c r="N681" s="59"/>
      <c r="O681" s="59"/>
    </row>
    <row r="682" spans="2:15" s="2" customFormat="1" ht="12.75">
      <c r="B682" s="49"/>
      <c r="C682" s="49"/>
      <c r="D682" s="45"/>
      <c r="E682" s="49"/>
      <c r="F682" s="49"/>
      <c r="G682" s="50"/>
      <c r="H682" s="45"/>
      <c r="I682" s="45"/>
      <c r="J682" s="45"/>
      <c r="K682" s="49"/>
      <c r="N682" s="59"/>
      <c r="O682" s="59"/>
    </row>
    <row r="683" spans="2:15" s="2" customFormat="1" ht="12.75">
      <c r="B683" s="49"/>
      <c r="C683" s="49"/>
      <c r="D683" s="45"/>
      <c r="E683" s="49"/>
      <c r="F683" s="49"/>
      <c r="G683" s="50"/>
      <c r="H683" s="45"/>
      <c r="I683" s="45"/>
      <c r="J683" s="45"/>
      <c r="K683" s="49"/>
      <c r="N683" s="59"/>
      <c r="O683" s="59"/>
    </row>
    <row r="684" spans="2:15" s="2" customFormat="1" ht="12.75">
      <c r="B684" s="49"/>
      <c r="C684" s="49"/>
      <c r="D684" s="45"/>
      <c r="E684" s="49"/>
      <c r="F684" s="49"/>
      <c r="G684" s="50"/>
      <c r="H684" s="45"/>
      <c r="I684" s="45"/>
      <c r="J684" s="45"/>
      <c r="K684" s="49"/>
      <c r="N684" s="59"/>
      <c r="O684" s="59"/>
    </row>
    <row r="685" spans="2:15" s="2" customFormat="1" ht="12.75">
      <c r="B685" s="49"/>
      <c r="C685" s="49"/>
      <c r="D685" s="45"/>
      <c r="E685" s="49"/>
      <c r="F685" s="49"/>
      <c r="G685" s="50"/>
      <c r="H685" s="45"/>
      <c r="I685" s="45"/>
      <c r="J685" s="45"/>
      <c r="K685" s="49"/>
      <c r="N685" s="59"/>
      <c r="O685" s="59"/>
    </row>
    <row r="686" spans="2:15" s="2" customFormat="1" ht="12.75">
      <c r="B686" s="49"/>
      <c r="C686" s="49"/>
      <c r="D686" s="45"/>
      <c r="E686" s="49"/>
      <c r="F686" s="49"/>
      <c r="G686" s="50"/>
      <c r="H686" s="45"/>
      <c r="I686" s="45"/>
      <c r="J686" s="45"/>
      <c r="K686" s="49"/>
      <c r="N686" s="59"/>
      <c r="O686" s="59"/>
    </row>
    <row r="687" spans="2:15" s="2" customFormat="1" ht="12.75">
      <c r="B687" s="49"/>
      <c r="C687" s="49"/>
      <c r="D687" s="45"/>
      <c r="E687" s="49"/>
      <c r="F687" s="49"/>
      <c r="G687" s="50"/>
      <c r="H687" s="45"/>
      <c r="I687" s="45"/>
      <c r="J687" s="45"/>
      <c r="K687" s="49"/>
      <c r="N687" s="59"/>
      <c r="O687" s="59"/>
    </row>
    <row r="688" spans="2:15" s="2" customFormat="1" ht="12.75">
      <c r="B688" s="49"/>
      <c r="C688" s="49"/>
      <c r="D688" s="45"/>
      <c r="E688" s="49"/>
      <c r="F688" s="49"/>
      <c r="G688" s="50"/>
      <c r="H688" s="45"/>
      <c r="I688" s="45"/>
      <c r="J688" s="45"/>
      <c r="K688" s="49"/>
      <c r="N688" s="59"/>
      <c r="O688" s="59"/>
    </row>
    <row r="689" spans="2:15" s="2" customFormat="1" ht="12.75">
      <c r="B689" s="49"/>
      <c r="C689" s="49"/>
      <c r="D689" s="45"/>
      <c r="E689" s="49"/>
      <c r="F689" s="49"/>
      <c r="G689" s="50"/>
      <c r="H689" s="45"/>
      <c r="I689" s="45"/>
      <c r="J689" s="45"/>
      <c r="K689" s="49"/>
      <c r="N689" s="59"/>
      <c r="O689" s="59"/>
    </row>
    <row r="690" spans="2:15" s="2" customFormat="1" ht="12.75">
      <c r="B690" s="49"/>
      <c r="C690" s="49"/>
      <c r="D690" s="45"/>
      <c r="E690" s="49"/>
      <c r="F690" s="49"/>
      <c r="G690" s="50"/>
      <c r="H690" s="45"/>
      <c r="I690" s="45"/>
      <c r="J690" s="45"/>
      <c r="K690" s="49"/>
      <c r="N690" s="59"/>
      <c r="O690" s="59"/>
    </row>
    <row r="691" spans="2:15" s="2" customFormat="1" ht="12.75">
      <c r="B691" s="49"/>
      <c r="C691" s="49"/>
      <c r="D691" s="45"/>
      <c r="E691" s="49"/>
      <c r="F691" s="49"/>
      <c r="G691" s="50"/>
      <c r="H691" s="45"/>
      <c r="I691" s="45"/>
      <c r="J691" s="45"/>
      <c r="K691" s="49"/>
      <c r="N691" s="59"/>
      <c r="O691" s="59"/>
    </row>
    <row r="692" spans="2:15" s="2" customFormat="1" ht="12.75">
      <c r="B692" s="49"/>
      <c r="C692" s="49"/>
      <c r="D692" s="45"/>
      <c r="E692" s="49"/>
      <c r="F692" s="49"/>
      <c r="G692" s="50"/>
      <c r="H692" s="45"/>
      <c r="I692" s="45"/>
      <c r="J692" s="45"/>
      <c r="K692" s="49"/>
      <c r="N692" s="59"/>
      <c r="O692" s="59"/>
    </row>
    <row r="693" spans="2:15" s="2" customFormat="1" ht="12.75">
      <c r="B693" s="49"/>
      <c r="C693" s="49"/>
      <c r="D693" s="45"/>
      <c r="E693" s="49"/>
      <c r="F693" s="49"/>
      <c r="G693" s="50"/>
      <c r="H693" s="45"/>
      <c r="I693" s="45"/>
      <c r="J693" s="45"/>
      <c r="K693" s="49"/>
      <c r="N693" s="59"/>
      <c r="O693" s="59"/>
    </row>
    <row r="694" spans="2:15" s="2" customFormat="1" ht="12.75">
      <c r="B694" s="49"/>
      <c r="C694" s="49"/>
      <c r="D694" s="45"/>
      <c r="E694" s="49"/>
      <c r="F694" s="49"/>
      <c r="G694" s="50"/>
      <c r="H694" s="45"/>
      <c r="I694" s="45"/>
      <c r="J694" s="45"/>
      <c r="K694" s="49"/>
      <c r="N694" s="59"/>
      <c r="O694" s="59"/>
    </row>
    <row r="695" spans="2:15" s="2" customFormat="1" ht="12.75">
      <c r="B695" s="49"/>
      <c r="C695" s="49"/>
      <c r="D695" s="45"/>
      <c r="E695" s="49"/>
      <c r="F695" s="49"/>
      <c r="G695" s="50"/>
      <c r="H695" s="45"/>
      <c r="I695" s="45"/>
      <c r="J695" s="45"/>
      <c r="K695" s="49"/>
      <c r="N695" s="59"/>
      <c r="O695" s="59"/>
    </row>
    <row r="696" spans="2:15" s="2" customFormat="1" ht="12.75">
      <c r="B696" s="49"/>
      <c r="C696" s="49"/>
      <c r="D696" s="45"/>
      <c r="E696" s="49"/>
      <c r="F696" s="49"/>
      <c r="G696" s="50"/>
      <c r="H696" s="45"/>
      <c r="I696" s="45"/>
      <c r="J696" s="45"/>
      <c r="K696" s="49"/>
      <c r="N696" s="59"/>
      <c r="O696" s="59"/>
    </row>
    <row r="697" spans="2:15" s="2" customFormat="1" ht="12.75">
      <c r="B697" s="49"/>
      <c r="C697" s="49"/>
      <c r="D697" s="45"/>
      <c r="E697" s="49"/>
      <c r="F697" s="49"/>
      <c r="G697" s="50"/>
      <c r="H697" s="45"/>
      <c r="I697" s="45"/>
      <c r="J697" s="45"/>
      <c r="K697" s="49"/>
      <c r="N697" s="59"/>
      <c r="O697" s="59"/>
    </row>
    <row r="698" spans="2:15" s="2" customFormat="1" ht="12.75">
      <c r="B698" s="49"/>
      <c r="C698" s="49"/>
      <c r="D698" s="45"/>
      <c r="E698" s="49"/>
      <c r="F698" s="49"/>
      <c r="G698" s="50"/>
      <c r="H698" s="45"/>
      <c r="I698" s="45"/>
      <c r="J698" s="45"/>
      <c r="K698" s="49"/>
      <c r="N698" s="59"/>
      <c r="O698" s="59"/>
    </row>
    <row r="699" spans="2:15" s="2" customFormat="1" ht="12.75">
      <c r="B699" s="49"/>
      <c r="C699" s="49"/>
      <c r="D699" s="45"/>
      <c r="E699" s="49"/>
      <c r="F699" s="49"/>
      <c r="G699" s="50"/>
      <c r="H699" s="45"/>
      <c r="I699" s="45"/>
      <c r="J699" s="45"/>
      <c r="K699" s="49"/>
      <c r="N699" s="59"/>
      <c r="O699" s="59"/>
    </row>
    <row r="700" spans="2:15" s="2" customFormat="1" ht="12.75">
      <c r="B700" s="49"/>
      <c r="C700" s="49"/>
      <c r="D700" s="45"/>
      <c r="E700" s="49"/>
      <c r="F700" s="49"/>
      <c r="G700" s="50"/>
      <c r="H700" s="45"/>
      <c r="I700" s="45"/>
      <c r="J700" s="45"/>
      <c r="K700" s="49"/>
      <c r="N700" s="59"/>
      <c r="O700" s="59"/>
    </row>
    <row r="701" spans="2:15" s="2" customFormat="1" ht="12.75">
      <c r="B701" s="49"/>
      <c r="C701" s="49"/>
      <c r="D701" s="45"/>
      <c r="E701" s="49"/>
      <c r="F701" s="49"/>
      <c r="G701" s="50"/>
      <c r="H701" s="45"/>
      <c r="I701" s="45"/>
      <c r="J701" s="45"/>
      <c r="K701" s="49"/>
      <c r="N701" s="59"/>
      <c r="O701" s="59"/>
    </row>
    <row r="702" spans="2:15" s="2" customFormat="1" ht="12.75">
      <c r="B702" s="49"/>
      <c r="C702" s="49"/>
      <c r="D702" s="45"/>
      <c r="E702" s="49"/>
      <c r="F702" s="49"/>
      <c r="G702" s="50"/>
      <c r="H702" s="45"/>
      <c r="I702" s="45"/>
      <c r="J702" s="45"/>
      <c r="K702" s="49"/>
      <c r="N702" s="59"/>
      <c r="O702" s="59"/>
    </row>
    <row r="703" spans="2:15" s="2" customFormat="1" ht="12.75">
      <c r="B703" s="49"/>
      <c r="C703" s="49"/>
      <c r="D703" s="45"/>
      <c r="E703" s="49"/>
      <c r="F703" s="49"/>
      <c r="G703" s="50"/>
      <c r="H703" s="45"/>
      <c r="I703" s="45"/>
      <c r="J703" s="45"/>
      <c r="K703" s="49"/>
      <c r="N703" s="59"/>
      <c r="O703" s="59"/>
    </row>
    <row r="704" spans="2:15" s="2" customFormat="1" ht="12.75">
      <c r="B704" s="49"/>
      <c r="C704" s="49"/>
      <c r="D704" s="45"/>
      <c r="E704" s="49"/>
      <c r="F704" s="49"/>
      <c r="G704" s="50"/>
      <c r="H704" s="45"/>
      <c r="I704" s="45"/>
      <c r="J704" s="45"/>
      <c r="K704" s="49"/>
      <c r="N704" s="59"/>
      <c r="O704" s="59"/>
    </row>
    <row r="705" spans="2:15" s="2" customFormat="1" ht="12.75">
      <c r="B705" s="49"/>
      <c r="C705" s="49"/>
      <c r="D705" s="45"/>
      <c r="E705" s="49"/>
      <c r="F705" s="49"/>
      <c r="G705" s="50"/>
      <c r="H705" s="45"/>
      <c r="I705" s="45"/>
      <c r="J705" s="45"/>
      <c r="K705" s="49"/>
      <c r="N705" s="59"/>
      <c r="O705" s="59"/>
    </row>
    <row r="706" spans="2:15" s="2" customFormat="1" ht="12.75">
      <c r="B706" s="49"/>
      <c r="C706" s="49"/>
      <c r="D706" s="45"/>
      <c r="E706" s="49"/>
      <c r="F706" s="49"/>
      <c r="G706" s="50"/>
      <c r="H706" s="45"/>
      <c r="I706" s="45"/>
      <c r="J706" s="45"/>
      <c r="K706" s="49"/>
      <c r="N706" s="59"/>
      <c r="O706" s="59"/>
    </row>
    <row r="707" spans="2:15" s="2" customFormat="1" ht="12.75">
      <c r="B707" s="49"/>
      <c r="C707" s="49"/>
      <c r="D707" s="45"/>
      <c r="E707" s="49"/>
      <c r="F707" s="49"/>
      <c r="G707" s="50"/>
      <c r="H707" s="45"/>
      <c r="I707" s="45"/>
      <c r="J707" s="45"/>
      <c r="K707" s="49"/>
      <c r="N707" s="59"/>
      <c r="O707" s="59"/>
    </row>
    <row r="708" spans="2:15" s="2" customFormat="1" ht="12.75">
      <c r="B708" s="49"/>
      <c r="C708" s="49"/>
      <c r="D708" s="45"/>
      <c r="E708" s="49"/>
      <c r="F708" s="49"/>
      <c r="G708" s="50"/>
      <c r="H708" s="45"/>
      <c r="I708" s="45"/>
      <c r="J708" s="45"/>
      <c r="K708" s="49"/>
      <c r="N708" s="59"/>
      <c r="O708" s="59"/>
    </row>
    <row r="709" spans="2:15" s="2" customFormat="1" ht="12.75">
      <c r="B709" s="49"/>
      <c r="C709" s="49"/>
      <c r="D709" s="45"/>
      <c r="E709" s="49"/>
      <c r="F709" s="49"/>
      <c r="G709" s="50"/>
      <c r="H709" s="45"/>
      <c r="I709" s="45"/>
      <c r="J709" s="45"/>
      <c r="K709" s="49"/>
      <c r="N709" s="59"/>
      <c r="O709" s="59"/>
    </row>
    <row r="710" spans="2:15" s="2" customFormat="1" ht="12.75">
      <c r="B710" s="49"/>
      <c r="C710" s="49"/>
      <c r="D710" s="45"/>
      <c r="E710" s="49"/>
      <c r="F710" s="49"/>
      <c r="G710" s="50"/>
      <c r="H710" s="45"/>
      <c r="I710" s="45"/>
      <c r="J710" s="45"/>
      <c r="K710" s="49"/>
      <c r="N710" s="59"/>
      <c r="O710" s="59"/>
    </row>
    <row r="711" spans="2:15" s="2" customFormat="1" ht="12.75">
      <c r="B711" s="49"/>
      <c r="C711" s="49"/>
      <c r="D711" s="45"/>
      <c r="E711" s="49"/>
      <c r="F711" s="49"/>
      <c r="G711" s="50"/>
      <c r="H711" s="45"/>
      <c r="I711" s="45"/>
      <c r="J711" s="45"/>
      <c r="K711" s="49"/>
      <c r="N711" s="59"/>
      <c r="O711" s="59"/>
    </row>
    <row r="712" spans="2:15" s="2" customFormat="1" ht="12.75">
      <c r="B712" s="49"/>
      <c r="C712" s="49"/>
      <c r="D712" s="45"/>
      <c r="E712" s="49"/>
      <c r="F712" s="49"/>
      <c r="G712" s="50"/>
      <c r="H712" s="45"/>
      <c r="I712" s="45"/>
      <c r="J712" s="45"/>
      <c r="K712" s="49"/>
      <c r="N712" s="59"/>
      <c r="O712" s="59"/>
    </row>
    <row r="713" spans="2:15" s="2" customFormat="1" ht="12.75">
      <c r="B713" s="49"/>
      <c r="C713" s="49"/>
      <c r="D713" s="45"/>
      <c r="E713" s="49"/>
      <c r="F713" s="49"/>
      <c r="G713" s="50"/>
      <c r="H713" s="45"/>
      <c r="I713" s="45"/>
      <c r="J713" s="45"/>
      <c r="K713" s="49"/>
      <c r="N713" s="59"/>
      <c r="O713" s="59"/>
    </row>
    <row r="714" spans="2:15" s="2" customFormat="1" ht="12.75">
      <c r="B714" s="49"/>
      <c r="C714" s="49"/>
      <c r="D714" s="45"/>
      <c r="E714" s="49"/>
      <c r="F714" s="49"/>
      <c r="G714" s="50"/>
      <c r="H714" s="45"/>
      <c r="I714" s="45"/>
      <c r="J714" s="45"/>
      <c r="K714" s="49"/>
      <c r="N714" s="59"/>
      <c r="O714" s="59"/>
    </row>
    <row r="715" spans="2:15" s="2" customFormat="1" ht="12.75">
      <c r="B715" s="49"/>
      <c r="C715" s="49"/>
      <c r="D715" s="45"/>
      <c r="E715" s="49"/>
      <c r="F715" s="49"/>
      <c r="G715" s="50"/>
      <c r="H715" s="45"/>
      <c r="I715" s="45"/>
      <c r="J715" s="45"/>
      <c r="K715" s="49"/>
      <c r="N715" s="59"/>
      <c r="O715" s="59"/>
    </row>
    <row r="716" spans="2:15" s="2" customFormat="1" ht="12.75">
      <c r="B716" s="49"/>
      <c r="C716" s="49"/>
      <c r="D716" s="45"/>
      <c r="E716" s="49"/>
      <c r="F716" s="49"/>
      <c r="G716" s="50"/>
      <c r="H716" s="45"/>
      <c r="I716" s="45"/>
      <c r="J716" s="45"/>
      <c r="K716" s="49"/>
      <c r="N716" s="59"/>
      <c r="O716" s="59"/>
    </row>
    <row r="717" spans="2:15" s="2" customFormat="1" ht="12.75">
      <c r="B717" s="49"/>
      <c r="C717" s="49"/>
      <c r="D717" s="45"/>
      <c r="E717" s="49"/>
      <c r="F717" s="49"/>
      <c r="G717" s="50"/>
      <c r="H717" s="45"/>
      <c r="I717" s="45"/>
      <c r="J717" s="45"/>
      <c r="K717" s="49"/>
      <c r="N717" s="59"/>
      <c r="O717" s="59"/>
    </row>
    <row r="718" spans="2:15" s="2" customFormat="1" ht="12.75">
      <c r="B718" s="49"/>
      <c r="C718" s="49"/>
      <c r="D718" s="45"/>
      <c r="E718" s="49"/>
      <c r="F718" s="49"/>
      <c r="G718" s="50"/>
      <c r="H718" s="45"/>
      <c r="I718" s="45"/>
      <c r="J718" s="45"/>
      <c r="K718" s="49"/>
      <c r="N718" s="59"/>
      <c r="O718" s="59"/>
    </row>
    <row r="719" spans="2:15" s="2" customFormat="1" ht="12.75">
      <c r="B719" s="49"/>
      <c r="C719" s="49"/>
      <c r="D719" s="45"/>
      <c r="E719" s="49"/>
      <c r="F719" s="49"/>
      <c r="G719" s="50"/>
      <c r="H719" s="45"/>
      <c r="I719" s="45"/>
      <c r="J719" s="45"/>
      <c r="K719" s="49"/>
      <c r="N719" s="59"/>
      <c r="O719" s="59"/>
    </row>
    <row r="720" spans="2:15" s="2" customFormat="1" ht="12.75">
      <c r="B720" s="49"/>
      <c r="C720" s="49"/>
      <c r="D720" s="45"/>
      <c r="E720" s="49"/>
      <c r="F720" s="49"/>
      <c r="G720" s="50"/>
      <c r="H720" s="45"/>
      <c r="I720" s="45"/>
      <c r="J720" s="45"/>
      <c r="K720" s="49"/>
      <c r="N720" s="59"/>
      <c r="O720" s="59"/>
    </row>
    <row r="721" spans="2:15" s="2" customFormat="1" ht="12.75">
      <c r="B721" s="49"/>
      <c r="C721" s="49"/>
      <c r="D721" s="45"/>
      <c r="E721" s="49"/>
      <c r="F721" s="49"/>
      <c r="G721" s="50"/>
      <c r="H721" s="45"/>
      <c r="I721" s="45"/>
      <c r="J721" s="45"/>
      <c r="K721" s="49"/>
      <c r="N721" s="59"/>
      <c r="O721" s="59"/>
    </row>
    <row r="722" spans="2:15" s="2" customFormat="1" ht="12.75">
      <c r="B722" s="49"/>
      <c r="C722" s="49"/>
      <c r="D722" s="45"/>
      <c r="E722" s="49"/>
      <c r="F722" s="49"/>
      <c r="G722" s="50"/>
      <c r="H722" s="45"/>
      <c r="I722" s="45"/>
      <c r="J722" s="45"/>
      <c r="K722" s="49"/>
      <c r="N722" s="59"/>
      <c r="O722" s="59"/>
    </row>
    <row r="723" spans="2:15" s="2" customFormat="1" ht="12.75">
      <c r="B723" s="49"/>
      <c r="C723" s="49"/>
      <c r="D723" s="45"/>
      <c r="E723" s="49"/>
      <c r="F723" s="49"/>
      <c r="G723" s="50"/>
      <c r="H723" s="45"/>
      <c r="I723" s="45"/>
      <c r="J723" s="45"/>
      <c r="K723" s="49"/>
      <c r="N723" s="59"/>
      <c r="O723" s="59"/>
    </row>
    <row r="724" spans="2:15" s="2" customFormat="1" ht="12.75">
      <c r="B724" s="49"/>
      <c r="C724" s="49"/>
      <c r="D724" s="45"/>
      <c r="E724" s="49"/>
      <c r="F724" s="49"/>
      <c r="G724" s="50"/>
      <c r="H724" s="45"/>
      <c r="I724" s="45"/>
      <c r="J724" s="45"/>
      <c r="K724" s="49"/>
      <c r="N724" s="59"/>
      <c r="O724" s="59"/>
    </row>
    <row r="725" spans="2:15" s="2" customFormat="1" ht="12.75">
      <c r="B725" s="49"/>
      <c r="C725" s="49"/>
      <c r="D725" s="45"/>
      <c r="E725" s="49"/>
      <c r="F725" s="49"/>
      <c r="G725" s="50"/>
      <c r="H725" s="45"/>
      <c r="I725" s="45"/>
      <c r="J725" s="45"/>
      <c r="K725" s="49"/>
      <c r="N725" s="59"/>
      <c r="O725" s="59"/>
    </row>
    <row r="726" spans="2:15" s="2" customFormat="1" ht="12.75">
      <c r="B726" s="49"/>
      <c r="C726" s="49"/>
      <c r="D726" s="45"/>
      <c r="E726" s="49"/>
      <c r="F726" s="49"/>
      <c r="G726" s="50"/>
      <c r="H726" s="45"/>
      <c r="I726" s="45"/>
      <c r="J726" s="45"/>
      <c r="K726" s="49"/>
      <c r="N726" s="59"/>
      <c r="O726" s="59"/>
    </row>
    <row r="727" spans="2:15" s="2" customFormat="1" ht="12.75">
      <c r="B727" s="49"/>
      <c r="C727" s="49"/>
      <c r="D727" s="45"/>
      <c r="E727" s="49"/>
      <c r="F727" s="49"/>
      <c r="G727" s="50"/>
      <c r="H727" s="45"/>
      <c r="I727" s="45"/>
      <c r="J727" s="45"/>
      <c r="K727" s="49"/>
      <c r="N727" s="59"/>
      <c r="O727" s="59"/>
    </row>
    <row r="728" spans="2:15" s="2" customFormat="1" ht="12.75">
      <c r="B728" s="49"/>
      <c r="C728" s="49"/>
      <c r="D728" s="45"/>
      <c r="E728" s="49"/>
      <c r="F728" s="49"/>
      <c r="G728" s="50"/>
      <c r="H728" s="45"/>
      <c r="I728" s="45"/>
      <c r="J728" s="45"/>
      <c r="K728" s="49"/>
      <c r="N728" s="59"/>
      <c r="O728" s="59"/>
    </row>
    <row r="729" spans="2:15" s="2" customFormat="1" ht="12.75">
      <c r="B729" s="49"/>
      <c r="C729" s="49"/>
      <c r="D729" s="45"/>
      <c r="E729" s="49"/>
      <c r="F729" s="49"/>
      <c r="G729" s="50"/>
      <c r="H729" s="45"/>
      <c r="I729" s="45"/>
      <c r="J729" s="45"/>
      <c r="K729" s="49"/>
      <c r="N729" s="59"/>
      <c r="O729" s="59"/>
    </row>
    <row r="730" spans="2:15" s="2" customFormat="1" ht="12.75">
      <c r="B730" s="49"/>
      <c r="C730" s="49"/>
      <c r="D730" s="45"/>
      <c r="E730" s="49"/>
      <c r="F730" s="49"/>
      <c r="G730" s="50"/>
      <c r="H730" s="45"/>
      <c r="I730" s="45"/>
      <c r="J730" s="45"/>
      <c r="K730" s="49"/>
      <c r="N730" s="59"/>
      <c r="O730" s="59"/>
    </row>
    <row r="731" spans="2:15" s="2" customFormat="1" ht="12.75">
      <c r="B731" s="49"/>
      <c r="C731" s="49"/>
      <c r="D731" s="45"/>
      <c r="E731" s="49"/>
      <c r="F731" s="49"/>
      <c r="G731" s="50"/>
      <c r="H731" s="45"/>
      <c r="I731" s="45"/>
      <c r="J731" s="45"/>
      <c r="K731" s="49"/>
      <c r="N731" s="59"/>
      <c r="O731" s="59"/>
    </row>
    <row r="732" spans="2:15" s="2" customFormat="1" ht="12.75">
      <c r="B732" s="49"/>
      <c r="C732" s="49"/>
      <c r="D732" s="45"/>
      <c r="E732" s="49"/>
      <c r="F732" s="49"/>
      <c r="G732" s="50"/>
      <c r="H732" s="45"/>
      <c r="I732" s="45"/>
      <c r="J732" s="45"/>
      <c r="K732" s="49"/>
      <c r="N732" s="59"/>
      <c r="O732" s="59"/>
    </row>
    <row r="733" spans="2:15" s="2" customFormat="1" ht="12.75">
      <c r="B733" s="49"/>
      <c r="C733" s="49"/>
      <c r="D733" s="45"/>
      <c r="E733" s="49"/>
      <c r="F733" s="49"/>
      <c r="G733" s="50"/>
      <c r="H733" s="45"/>
      <c r="I733" s="45"/>
      <c r="J733" s="45"/>
      <c r="K733" s="49"/>
      <c r="N733" s="59"/>
      <c r="O733" s="59"/>
    </row>
    <row r="734" spans="2:15" s="2" customFormat="1" ht="12.75">
      <c r="B734" s="49"/>
      <c r="C734" s="49"/>
      <c r="D734" s="45"/>
      <c r="E734" s="49"/>
      <c r="F734" s="49"/>
      <c r="G734" s="50"/>
      <c r="H734" s="45"/>
      <c r="I734" s="45"/>
      <c r="J734" s="45"/>
      <c r="K734" s="49"/>
      <c r="N734" s="59"/>
      <c r="O734" s="59"/>
    </row>
    <row r="735" spans="2:15" s="2" customFormat="1" ht="12.75">
      <c r="B735" s="49"/>
      <c r="C735" s="49"/>
      <c r="D735" s="45"/>
      <c r="E735" s="49"/>
      <c r="F735" s="49"/>
      <c r="G735" s="50"/>
      <c r="H735" s="45"/>
      <c r="I735" s="45"/>
      <c r="J735" s="45"/>
      <c r="K735" s="49"/>
      <c r="N735" s="59"/>
      <c r="O735" s="59"/>
    </row>
    <row r="736" spans="2:15" s="2" customFormat="1" ht="12.75">
      <c r="B736" s="49"/>
      <c r="C736" s="49"/>
      <c r="D736" s="45"/>
      <c r="E736" s="49"/>
      <c r="F736" s="49"/>
      <c r="G736" s="50"/>
      <c r="H736" s="45"/>
      <c r="I736" s="45"/>
      <c r="J736" s="45"/>
      <c r="K736" s="49"/>
      <c r="N736" s="59"/>
      <c r="O736" s="59"/>
    </row>
    <row r="737" spans="2:15" s="2" customFormat="1" ht="12.75">
      <c r="B737" s="49"/>
      <c r="C737" s="49"/>
      <c r="D737" s="45"/>
      <c r="E737" s="49"/>
      <c r="F737" s="49"/>
      <c r="G737" s="50"/>
      <c r="H737" s="45"/>
      <c r="I737" s="45"/>
      <c r="J737" s="45"/>
      <c r="K737" s="49"/>
      <c r="N737" s="59"/>
      <c r="O737" s="59"/>
    </row>
    <row r="738" spans="2:15" s="2" customFormat="1" ht="12.75">
      <c r="B738" s="49"/>
      <c r="C738" s="49"/>
      <c r="D738" s="45"/>
      <c r="E738" s="49"/>
      <c r="F738" s="49"/>
      <c r="G738" s="50"/>
      <c r="H738" s="45"/>
      <c r="I738" s="45"/>
      <c r="J738" s="45"/>
      <c r="K738" s="49"/>
      <c r="N738" s="59"/>
      <c r="O738" s="59"/>
    </row>
    <row r="739" spans="2:15" s="2" customFormat="1" ht="12.75">
      <c r="B739" s="49"/>
      <c r="C739" s="49"/>
      <c r="D739" s="45"/>
      <c r="E739" s="49"/>
      <c r="F739" s="49"/>
      <c r="G739" s="50"/>
      <c r="H739" s="45"/>
      <c r="I739" s="45"/>
      <c r="J739" s="45"/>
      <c r="K739" s="49"/>
      <c r="N739" s="59"/>
      <c r="O739" s="59"/>
    </row>
    <row r="740" spans="2:15" s="2" customFormat="1" ht="12.75">
      <c r="B740" s="49"/>
      <c r="C740" s="49"/>
      <c r="D740" s="45"/>
      <c r="E740" s="49"/>
      <c r="F740" s="49"/>
      <c r="G740" s="50"/>
      <c r="H740" s="45"/>
      <c r="I740" s="45"/>
      <c r="J740" s="45"/>
      <c r="K740" s="49"/>
      <c r="N740" s="59"/>
      <c r="O740" s="59"/>
    </row>
    <row r="741" spans="2:15" s="2" customFormat="1" ht="12.75">
      <c r="B741" s="49"/>
      <c r="C741" s="49"/>
      <c r="D741" s="45"/>
      <c r="E741" s="49"/>
      <c r="F741" s="49"/>
      <c r="G741" s="50"/>
      <c r="H741" s="45"/>
      <c r="I741" s="45"/>
      <c r="J741" s="45"/>
      <c r="K741" s="49"/>
      <c r="N741" s="59"/>
      <c r="O741" s="59"/>
    </row>
    <row r="742" spans="2:15" s="2" customFormat="1" ht="12.75">
      <c r="B742" s="49"/>
      <c r="C742" s="49"/>
      <c r="D742" s="45"/>
      <c r="E742" s="49"/>
      <c r="F742" s="49"/>
      <c r="G742" s="50"/>
      <c r="H742" s="45"/>
      <c r="I742" s="45"/>
      <c r="J742" s="45"/>
      <c r="K742" s="49"/>
      <c r="N742" s="59"/>
      <c r="O742" s="59"/>
    </row>
    <row r="743" spans="2:15" s="2" customFormat="1" ht="12.75">
      <c r="B743" s="49"/>
      <c r="C743" s="49"/>
      <c r="D743" s="45"/>
      <c r="E743" s="49"/>
      <c r="F743" s="49"/>
      <c r="G743" s="50"/>
      <c r="H743" s="45"/>
      <c r="I743" s="45"/>
      <c r="J743" s="45"/>
      <c r="K743" s="49"/>
      <c r="N743" s="59"/>
      <c r="O743" s="59"/>
    </row>
    <row r="744" spans="2:15" s="2" customFormat="1" ht="12.75">
      <c r="B744" s="49"/>
      <c r="C744" s="49"/>
      <c r="D744" s="45"/>
      <c r="E744" s="49"/>
      <c r="F744" s="49"/>
      <c r="G744" s="50"/>
      <c r="H744" s="45"/>
      <c r="I744" s="45"/>
      <c r="J744" s="45"/>
      <c r="K744" s="49"/>
      <c r="N744" s="59"/>
      <c r="O744" s="59"/>
    </row>
    <row r="745" spans="2:15" s="2" customFormat="1" ht="12.75">
      <c r="B745" s="49"/>
      <c r="C745" s="49"/>
      <c r="D745" s="45"/>
      <c r="E745" s="49"/>
      <c r="F745" s="49"/>
      <c r="G745" s="50"/>
      <c r="H745" s="45"/>
      <c r="I745" s="45"/>
      <c r="J745" s="45"/>
      <c r="K745" s="49"/>
      <c r="N745" s="59"/>
      <c r="O745" s="59"/>
    </row>
    <row r="746" spans="2:15" s="2" customFormat="1" ht="12.75">
      <c r="B746" s="49"/>
      <c r="C746" s="49"/>
      <c r="D746" s="45"/>
      <c r="E746" s="49"/>
      <c r="F746" s="49"/>
      <c r="G746" s="50"/>
      <c r="H746" s="45"/>
      <c r="I746" s="45"/>
      <c r="J746" s="45"/>
      <c r="K746" s="49"/>
      <c r="N746" s="59"/>
      <c r="O746" s="59"/>
    </row>
    <row r="747" spans="2:15" s="2" customFormat="1" ht="12.75">
      <c r="B747" s="49"/>
      <c r="C747" s="49"/>
      <c r="D747" s="45"/>
      <c r="E747" s="49"/>
      <c r="F747" s="49"/>
      <c r="G747" s="50"/>
      <c r="H747" s="45"/>
      <c r="I747" s="45"/>
      <c r="J747" s="45"/>
      <c r="K747" s="49"/>
      <c r="N747" s="59"/>
      <c r="O747" s="59"/>
    </row>
    <row r="748" spans="2:15" s="2" customFormat="1" ht="12.75">
      <c r="B748" s="49"/>
      <c r="C748" s="49"/>
      <c r="D748" s="45"/>
      <c r="E748" s="49"/>
      <c r="F748" s="49"/>
      <c r="G748" s="50"/>
      <c r="H748" s="45"/>
      <c r="I748" s="45"/>
      <c r="J748" s="45"/>
      <c r="K748" s="49"/>
      <c r="N748" s="59"/>
      <c r="O748" s="59"/>
    </row>
    <row r="749" spans="2:15" s="2" customFormat="1" ht="12.75">
      <c r="B749" s="49"/>
      <c r="C749" s="49"/>
      <c r="D749" s="45"/>
      <c r="E749" s="49"/>
      <c r="F749" s="49"/>
      <c r="G749" s="50"/>
      <c r="H749" s="45"/>
      <c r="I749" s="45"/>
      <c r="J749" s="45"/>
      <c r="K749" s="49"/>
      <c r="N749" s="59"/>
      <c r="O749" s="59"/>
    </row>
    <row r="750" spans="2:15" s="2" customFormat="1" ht="12.75">
      <c r="B750" s="49"/>
      <c r="C750" s="49"/>
      <c r="D750" s="45"/>
      <c r="E750" s="49"/>
      <c r="F750" s="49"/>
      <c r="G750" s="50"/>
      <c r="H750" s="45"/>
      <c r="I750" s="45"/>
      <c r="J750" s="45"/>
      <c r="K750" s="49"/>
      <c r="N750" s="59"/>
      <c r="O750" s="59"/>
    </row>
    <row r="751" spans="2:15" s="2" customFormat="1" ht="12.75">
      <c r="B751" s="49"/>
      <c r="C751" s="49"/>
      <c r="D751" s="45"/>
      <c r="E751" s="49"/>
      <c r="F751" s="49"/>
      <c r="G751" s="50"/>
      <c r="H751" s="45"/>
      <c r="I751" s="45"/>
      <c r="J751" s="45"/>
      <c r="K751" s="49"/>
      <c r="N751" s="59"/>
      <c r="O751" s="59"/>
    </row>
    <row r="752" spans="2:15" s="2" customFormat="1" ht="12.75">
      <c r="B752" s="49"/>
      <c r="C752" s="49"/>
      <c r="D752" s="45"/>
      <c r="E752" s="49"/>
      <c r="F752" s="49"/>
      <c r="G752" s="50"/>
      <c r="H752" s="45"/>
      <c r="I752" s="45"/>
      <c r="J752" s="45"/>
      <c r="K752" s="49"/>
      <c r="N752" s="59"/>
      <c r="O752" s="59"/>
    </row>
    <row r="753" spans="2:15" s="2" customFormat="1" ht="12.75">
      <c r="B753" s="49"/>
      <c r="C753" s="49"/>
      <c r="D753" s="45"/>
      <c r="E753" s="49"/>
      <c r="F753" s="49"/>
      <c r="G753" s="50"/>
      <c r="H753" s="45"/>
      <c r="I753" s="45"/>
      <c r="J753" s="45"/>
      <c r="K753" s="49"/>
      <c r="N753" s="59"/>
      <c r="O753" s="59"/>
    </row>
    <row r="754" spans="2:15" s="2" customFormat="1" ht="12.75">
      <c r="B754" s="49"/>
      <c r="C754" s="49"/>
      <c r="D754" s="45"/>
      <c r="E754" s="49"/>
      <c r="F754" s="49"/>
      <c r="G754" s="50"/>
      <c r="H754" s="45"/>
      <c r="I754" s="45"/>
      <c r="J754" s="45"/>
      <c r="K754" s="49"/>
      <c r="N754" s="59"/>
      <c r="O754" s="59"/>
    </row>
    <row r="755" spans="2:15" s="2" customFormat="1" ht="12.75">
      <c r="B755" s="49"/>
      <c r="C755" s="49"/>
      <c r="D755" s="45"/>
      <c r="E755" s="49"/>
      <c r="F755" s="49"/>
      <c r="G755" s="50"/>
      <c r="H755" s="45"/>
      <c r="I755" s="45"/>
      <c r="J755" s="45"/>
      <c r="K755" s="49"/>
      <c r="N755" s="59"/>
      <c r="O755" s="59"/>
    </row>
    <row r="756" spans="2:15" s="2" customFormat="1" ht="12.75">
      <c r="B756" s="49"/>
      <c r="C756" s="49"/>
      <c r="D756" s="45"/>
      <c r="E756" s="49"/>
      <c r="F756" s="49"/>
      <c r="G756" s="50"/>
      <c r="H756" s="45"/>
      <c r="I756" s="45"/>
      <c r="J756" s="45"/>
      <c r="K756" s="49"/>
      <c r="N756" s="59"/>
      <c r="O756" s="59"/>
    </row>
    <row r="757" spans="2:15" s="2" customFormat="1" ht="12.75">
      <c r="B757" s="49"/>
      <c r="C757" s="49"/>
      <c r="D757" s="45"/>
      <c r="E757" s="49"/>
      <c r="F757" s="49"/>
      <c r="G757" s="50"/>
      <c r="H757" s="45"/>
      <c r="I757" s="45"/>
      <c r="J757" s="45"/>
      <c r="K757" s="49"/>
      <c r="N757" s="59"/>
      <c r="O757" s="59"/>
    </row>
    <row r="758" spans="2:15" s="2" customFormat="1" ht="12.75">
      <c r="B758" s="49"/>
      <c r="C758" s="49"/>
      <c r="D758" s="45"/>
      <c r="E758" s="49"/>
      <c r="F758" s="49"/>
      <c r="G758" s="50"/>
      <c r="H758" s="45"/>
      <c r="I758" s="45"/>
      <c r="J758" s="45"/>
      <c r="K758" s="49"/>
      <c r="N758" s="59"/>
      <c r="O758" s="59"/>
    </row>
    <row r="759" spans="2:15" s="2" customFormat="1" ht="12.75">
      <c r="B759" s="49"/>
      <c r="C759" s="49"/>
      <c r="D759" s="45"/>
      <c r="E759" s="49"/>
      <c r="F759" s="49"/>
      <c r="G759" s="50"/>
      <c r="H759" s="45"/>
      <c r="I759" s="45"/>
      <c r="J759" s="45"/>
      <c r="K759" s="49"/>
      <c r="N759" s="59"/>
      <c r="O759" s="59"/>
    </row>
    <row r="760" spans="2:15" s="2" customFormat="1" ht="12.75">
      <c r="B760" s="49"/>
      <c r="C760" s="49"/>
      <c r="D760" s="45"/>
      <c r="E760" s="49"/>
      <c r="F760" s="49"/>
      <c r="G760" s="50"/>
      <c r="H760" s="45"/>
      <c r="I760" s="45"/>
      <c r="J760" s="45"/>
      <c r="K760" s="49"/>
      <c r="N760" s="59"/>
      <c r="O760" s="59"/>
    </row>
    <row r="761" spans="2:15" s="2" customFormat="1" ht="12.75">
      <c r="B761" s="49"/>
      <c r="C761" s="49"/>
      <c r="D761" s="45"/>
      <c r="E761" s="49"/>
      <c r="F761" s="49"/>
      <c r="G761" s="50"/>
      <c r="H761" s="45"/>
      <c r="I761" s="45"/>
      <c r="J761" s="45"/>
      <c r="K761" s="49"/>
      <c r="N761" s="59"/>
      <c r="O761" s="59"/>
    </row>
    <row r="762" spans="2:15" s="2" customFormat="1" ht="12.75">
      <c r="B762" s="49"/>
      <c r="C762" s="49"/>
      <c r="D762" s="45"/>
      <c r="E762" s="49"/>
      <c r="F762" s="49"/>
      <c r="G762" s="50"/>
      <c r="H762" s="45"/>
      <c r="I762" s="45"/>
      <c r="J762" s="45"/>
      <c r="K762" s="49"/>
      <c r="N762" s="59"/>
      <c r="O762" s="59"/>
    </row>
    <row r="763" spans="2:15" s="2" customFormat="1" ht="12.75">
      <c r="B763" s="49"/>
      <c r="C763" s="49"/>
      <c r="D763" s="45"/>
      <c r="E763" s="49"/>
      <c r="F763" s="49"/>
      <c r="G763" s="50"/>
      <c r="H763" s="45"/>
      <c r="I763" s="45"/>
      <c r="J763" s="45"/>
      <c r="K763" s="49"/>
      <c r="N763" s="59"/>
      <c r="O763" s="59"/>
    </row>
    <row r="764" spans="2:15" s="2" customFormat="1" ht="12.75">
      <c r="B764" s="49"/>
      <c r="C764" s="49"/>
      <c r="D764" s="45"/>
      <c r="E764" s="49"/>
      <c r="F764" s="49"/>
      <c r="G764" s="50"/>
      <c r="H764" s="45"/>
      <c r="I764" s="45"/>
      <c r="J764" s="45"/>
      <c r="K764" s="49"/>
      <c r="N764" s="59"/>
      <c r="O764" s="59"/>
    </row>
    <row r="765" spans="2:15" s="2" customFormat="1" ht="12.75">
      <c r="B765" s="49"/>
      <c r="C765" s="49"/>
      <c r="D765" s="45"/>
      <c r="E765" s="49"/>
      <c r="F765" s="49"/>
      <c r="G765" s="50"/>
      <c r="H765" s="45"/>
      <c r="I765" s="45"/>
      <c r="J765" s="45"/>
      <c r="K765" s="49"/>
      <c r="N765" s="59"/>
      <c r="O765" s="59"/>
    </row>
    <row r="766" spans="2:15" s="2" customFormat="1" ht="12.75">
      <c r="B766" s="49"/>
      <c r="C766" s="49"/>
      <c r="D766" s="45"/>
      <c r="E766" s="49"/>
      <c r="F766" s="49"/>
      <c r="G766" s="50"/>
      <c r="H766" s="45"/>
      <c r="I766" s="45"/>
      <c r="J766" s="45"/>
      <c r="K766" s="49"/>
      <c r="N766" s="59"/>
      <c r="O766" s="59"/>
    </row>
    <row r="767" spans="2:15" s="2" customFormat="1" ht="12.75">
      <c r="B767" s="49"/>
      <c r="C767" s="49"/>
      <c r="D767" s="45"/>
      <c r="E767" s="49"/>
      <c r="F767" s="49"/>
      <c r="G767" s="50"/>
      <c r="H767" s="45"/>
      <c r="I767" s="45"/>
      <c r="J767" s="45"/>
      <c r="K767" s="49"/>
      <c r="N767" s="59"/>
      <c r="O767" s="59"/>
    </row>
    <row r="768" spans="2:15" s="2" customFormat="1" ht="12.75">
      <c r="B768" s="49"/>
      <c r="C768" s="49"/>
      <c r="D768" s="45"/>
      <c r="E768" s="49"/>
      <c r="F768" s="49"/>
      <c r="G768" s="50"/>
      <c r="H768" s="45"/>
      <c r="I768" s="45"/>
      <c r="J768" s="45"/>
      <c r="K768" s="49"/>
      <c r="N768" s="59"/>
      <c r="O768" s="59"/>
    </row>
    <row r="769" spans="2:15" s="2" customFormat="1" ht="12.75">
      <c r="B769" s="49"/>
      <c r="C769" s="49"/>
      <c r="D769" s="45"/>
      <c r="E769" s="49"/>
      <c r="F769" s="49"/>
      <c r="G769" s="50"/>
      <c r="H769" s="45"/>
      <c r="I769" s="45"/>
      <c r="J769" s="45"/>
      <c r="K769" s="49"/>
      <c r="N769" s="59"/>
      <c r="O769" s="59"/>
    </row>
    <row r="770" spans="2:15" s="2" customFormat="1" ht="12.75">
      <c r="B770" s="49"/>
      <c r="C770" s="49"/>
      <c r="D770" s="45"/>
      <c r="E770" s="49"/>
      <c r="F770" s="49"/>
      <c r="G770" s="50"/>
      <c r="H770" s="45"/>
      <c r="I770" s="45"/>
      <c r="J770" s="45"/>
      <c r="K770" s="49"/>
      <c r="N770" s="59"/>
      <c r="O770" s="59"/>
    </row>
    <row r="771" spans="2:15" s="2" customFormat="1" ht="12.75">
      <c r="B771" s="49"/>
      <c r="C771" s="49"/>
      <c r="D771" s="45"/>
      <c r="E771" s="49"/>
      <c r="F771" s="49"/>
      <c r="G771" s="50"/>
      <c r="H771" s="45"/>
      <c r="I771" s="45"/>
      <c r="J771" s="45"/>
      <c r="K771" s="49"/>
      <c r="N771" s="59"/>
      <c r="O771" s="59"/>
    </row>
    <row r="772" spans="2:15" s="2" customFormat="1" ht="12.75">
      <c r="B772" s="49"/>
      <c r="C772" s="49"/>
      <c r="D772" s="45"/>
      <c r="E772" s="49"/>
      <c r="F772" s="49"/>
      <c r="G772" s="50"/>
      <c r="H772" s="45"/>
      <c r="I772" s="45"/>
      <c r="J772" s="45"/>
      <c r="K772" s="49"/>
      <c r="N772" s="59"/>
      <c r="O772" s="59"/>
    </row>
    <row r="773" spans="2:15" s="2" customFormat="1" ht="12.75">
      <c r="B773" s="49"/>
      <c r="C773" s="49"/>
      <c r="D773" s="45"/>
      <c r="E773" s="49"/>
      <c r="F773" s="49"/>
      <c r="G773" s="50"/>
      <c r="H773" s="45"/>
      <c r="I773" s="45"/>
      <c r="J773" s="45"/>
      <c r="K773" s="49"/>
      <c r="N773" s="59"/>
      <c r="O773" s="59"/>
    </row>
    <row r="774" spans="2:15" s="2" customFormat="1" ht="12.75">
      <c r="B774" s="49"/>
      <c r="C774" s="49"/>
      <c r="D774" s="45"/>
      <c r="E774" s="49"/>
      <c r="F774" s="49"/>
      <c r="G774" s="50"/>
      <c r="H774" s="45"/>
      <c r="I774" s="45"/>
      <c r="J774" s="45"/>
      <c r="K774" s="49"/>
      <c r="N774" s="59"/>
      <c r="O774" s="59"/>
    </row>
    <row r="775" spans="2:15" s="2" customFormat="1" ht="12.75">
      <c r="B775" s="49"/>
      <c r="C775" s="49"/>
      <c r="D775" s="45"/>
      <c r="E775" s="49"/>
      <c r="F775" s="49"/>
      <c r="G775" s="50"/>
      <c r="H775" s="45"/>
      <c r="I775" s="45"/>
      <c r="J775" s="45"/>
      <c r="K775" s="49"/>
      <c r="N775" s="59"/>
      <c r="O775" s="59"/>
    </row>
    <row r="776" spans="2:15" s="2" customFormat="1" ht="12.75">
      <c r="B776" s="49"/>
      <c r="C776" s="49"/>
      <c r="D776" s="45"/>
      <c r="E776" s="49"/>
      <c r="F776" s="49"/>
      <c r="G776" s="50"/>
      <c r="H776" s="45"/>
      <c r="I776" s="45"/>
      <c r="J776" s="45"/>
      <c r="K776" s="49"/>
      <c r="N776" s="59"/>
      <c r="O776" s="59"/>
    </row>
    <row r="777" spans="2:15" s="2" customFormat="1" ht="12.75">
      <c r="B777" s="49"/>
      <c r="C777" s="49"/>
      <c r="D777" s="45"/>
      <c r="E777" s="49"/>
      <c r="F777" s="49"/>
      <c r="G777" s="50"/>
      <c r="H777" s="45"/>
      <c r="I777" s="45"/>
      <c r="J777" s="45"/>
      <c r="K777" s="49"/>
      <c r="N777" s="59"/>
      <c r="O777" s="59"/>
    </row>
    <row r="778" spans="2:15" s="2" customFormat="1" ht="12.75">
      <c r="B778" s="49"/>
      <c r="C778" s="49"/>
      <c r="D778" s="45"/>
      <c r="E778" s="49"/>
      <c r="F778" s="49"/>
      <c r="G778" s="50"/>
      <c r="H778" s="45"/>
      <c r="I778" s="45"/>
      <c r="J778" s="45"/>
      <c r="K778" s="49"/>
      <c r="N778" s="59"/>
      <c r="O778" s="59"/>
    </row>
    <row r="779" spans="2:15" s="2" customFormat="1" ht="12.75">
      <c r="B779" s="49"/>
      <c r="C779" s="49"/>
      <c r="D779" s="45"/>
      <c r="E779" s="49"/>
      <c r="F779" s="49"/>
      <c r="G779" s="50"/>
      <c r="H779" s="45"/>
      <c r="I779" s="45"/>
      <c r="J779" s="45"/>
      <c r="K779" s="49"/>
      <c r="N779" s="59"/>
      <c r="O779" s="59"/>
    </row>
    <row r="780" spans="2:15" s="2" customFormat="1" ht="12.75">
      <c r="B780" s="49"/>
      <c r="C780" s="49"/>
      <c r="D780" s="45"/>
      <c r="E780" s="49"/>
      <c r="F780" s="49"/>
      <c r="G780" s="50"/>
      <c r="H780" s="45"/>
      <c r="I780" s="45"/>
      <c r="J780" s="45"/>
      <c r="K780" s="49"/>
      <c r="N780" s="59"/>
      <c r="O780" s="59"/>
    </row>
    <row r="781" spans="2:15" s="2" customFormat="1" ht="12.75">
      <c r="B781" s="49"/>
      <c r="C781" s="49"/>
      <c r="D781" s="45"/>
      <c r="E781" s="49"/>
      <c r="F781" s="49"/>
      <c r="G781" s="50"/>
      <c r="H781" s="45"/>
      <c r="I781" s="45"/>
      <c r="J781" s="45"/>
      <c r="K781" s="49"/>
      <c r="N781" s="59"/>
      <c r="O781" s="59"/>
    </row>
    <row r="782" spans="2:15" s="2" customFormat="1" ht="12.75">
      <c r="B782" s="49"/>
      <c r="C782" s="49"/>
      <c r="D782" s="45"/>
      <c r="E782" s="49"/>
      <c r="F782" s="49"/>
      <c r="G782" s="50"/>
      <c r="H782" s="45"/>
      <c r="I782" s="45"/>
      <c r="J782" s="45"/>
      <c r="K782" s="49"/>
      <c r="N782" s="59"/>
      <c r="O782" s="59"/>
    </row>
    <row r="783" spans="2:15" s="2" customFormat="1" ht="12.75">
      <c r="B783" s="49"/>
      <c r="C783" s="49"/>
      <c r="D783" s="45"/>
      <c r="E783" s="49"/>
      <c r="F783" s="49"/>
      <c r="G783" s="50"/>
      <c r="H783" s="45"/>
      <c r="I783" s="45"/>
      <c r="J783" s="45"/>
      <c r="K783" s="49"/>
      <c r="N783" s="59"/>
      <c r="O783" s="59"/>
    </row>
    <row r="784" spans="2:15" s="2" customFormat="1" ht="12.75">
      <c r="B784" s="49"/>
      <c r="C784" s="49"/>
      <c r="D784" s="45"/>
      <c r="E784" s="49"/>
      <c r="F784" s="49"/>
      <c r="G784" s="50"/>
      <c r="H784" s="45"/>
      <c r="I784" s="45"/>
      <c r="J784" s="45"/>
      <c r="K784" s="49"/>
      <c r="N784" s="59"/>
      <c r="O784" s="59"/>
    </row>
    <row r="785" spans="2:15" s="2" customFormat="1" ht="12.75">
      <c r="B785" s="49"/>
      <c r="C785" s="49"/>
      <c r="D785" s="45"/>
      <c r="E785" s="49"/>
      <c r="F785" s="49"/>
      <c r="G785" s="50"/>
      <c r="H785" s="45"/>
      <c r="I785" s="45"/>
      <c r="J785" s="45"/>
      <c r="K785" s="49"/>
      <c r="N785" s="59"/>
      <c r="O785" s="59"/>
    </row>
    <row r="786" spans="2:15" s="2" customFormat="1" ht="12.75">
      <c r="B786" s="49"/>
      <c r="C786" s="49"/>
      <c r="D786" s="45"/>
      <c r="E786" s="49"/>
      <c r="F786" s="49"/>
      <c r="G786" s="50"/>
      <c r="H786" s="45"/>
      <c r="I786" s="45"/>
      <c r="J786" s="45"/>
      <c r="K786" s="49"/>
      <c r="N786" s="59"/>
      <c r="O786" s="59"/>
    </row>
    <row r="787" spans="2:15" s="2" customFormat="1" ht="12.75">
      <c r="B787" s="49"/>
      <c r="C787" s="49"/>
      <c r="D787" s="45"/>
      <c r="E787" s="49"/>
      <c r="F787" s="49"/>
      <c r="G787" s="50"/>
      <c r="H787" s="45"/>
      <c r="I787" s="45"/>
      <c r="J787" s="45"/>
      <c r="K787" s="49"/>
      <c r="N787" s="59"/>
      <c r="O787" s="59"/>
    </row>
    <row r="788" spans="2:15" s="2" customFormat="1" ht="12.75">
      <c r="B788" s="49"/>
      <c r="C788" s="49"/>
      <c r="D788" s="45"/>
      <c r="E788" s="49"/>
      <c r="F788" s="49"/>
      <c r="G788" s="50"/>
      <c r="H788" s="45"/>
      <c r="I788" s="45"/>
      <c r="J788" s="45"/>
      <c r="K788" s="49"/>
      <c r="N788" s="59"/>
      <c r="O788" s="59"/>
    </row>
    <row r="789" spans="2:15" s="2" customFormat="1" ht="12.75">
      <c r="B789" s="49"/>
      <c r="C789" s="49"/>
      <c r="D789" s="45"/>
      <c r="E789" s="49"/>
      <c r="F789" s="49"/>
      <c r="G789" s="50"/>
      <c r="H789" s="45"/>
      <c r="I789" s="45"/>
      <c r="J789" s="45"/>
      <c r="K789" s="49"/>
      <c r="N789" s="59"/>
      <c r="O789" s="59"/>
    </row>
    <row r="790" spans="2:15" s="2" customFormat="1" ht="12.75">
      <c r="B790" s="49"/>
      <c r="C790" s="49"/>
      <c r="D790" s="45"/>
      <c r="E790" s="49"/>
      <c r="F790" s="49"/>
      <c r="G790" s="50"/>
      <c r="H790" s="45"/>
      <c r="I790" s="45"/>
      <c r="J790" s="45"/>
      <c r="K790" s="49"/>
      <c r="N790" s="59"/>
      <c r="O790" s="59"/>
    </row>
    <row r="791" spans="2:15" s="2" customFormat="1" ht="12.75">
      <c r="B791" s="49"/>
      <c r="C791" s="49"/>
      <c r="D791" s="45"/>
      <c r="E791" s="49"/>
      <c r="F791" s="49"/>
      <c r="G791" s="50"/>
      <c r="H791" s="45"/>
      <c r="I791" s="45"/>
      <c r="J791" s="45"/>
      <c r="K791" s="49"/>
      <c r="N791" s="59"/>
      <c r="O791" s="59"/>
    </row>
    <row r="792" spans="2:15" s="2" customFormat="1" ht="12.75">
      <c r="B792" s="49"/>
      <c r="C792" s="49"/>
      <c r="D792" s="45"/>
      <c r="E792" s="49"/>
      <c r="F792" s="49"/>
      <c r="G792" s="50"/>
      <c r="H792" s="45"/>
      <c r="I792" s="45"/>
      <c r="J792" s="45"/>
      <c r="K792" s="49"/>
      <c r="N792" s="59"/>
      <c r="O792" s="59"/>
    </row>
    <row r="793" spans="2:15" s="2" customFormat="1" ht="12.75">
      <c r="B793" s="49"/>
      <c r="C793" s="49"/>
      <c r="D793" s="45"/>
      <c r="E793" s="49"/>
      <c r="F793" s="49"/>
      <c r="G793" s="50"/>
      <c r="H793" s="45"/>
      <c r="I793" s="45"/>
      <c r="J793" s="45"/>
      <c r="K793" s="49"/>
      <c r="N793" s="59"/>
      <c r="O793" s="59"/>
    </row>
    <row r="794" spans="2:15" s="2" customFormat="1" ht="12.75">
      <c r="B794" s="49"/>
      <c r="C794" s="49"/>
      <c r="D794" s="45"/>
      <c r="E794" s="49"/>
      <c r="F794" s="49"/>
      <c r="G794" s="50"/>
      <c r="H794" s="45"/>
      <c r="I794" s="45"/>
      <c r="J794" s="45"/>
      <c r="K794" s="49"/>
      <c r="N794" s="59"/>
      <c r="O794" s="59"/>
    </row>
    <row r="795" spans="2:15" s="2" customFormat="1" ht="12.75">
      <c r="B795" s="49"/>
      <c r="C795" s="49"/>
      <c r="D795" s="45"/>
      <c r="E795" s="49"/>
      <c r="F795" s="49"/>
      <c r="G795" s="50"/>
      <c r="H795" s="45"/>
      <c r="I795" s="45"/>
      <c r="J795" s="45"/>
      <c r="K795" s="49"/>
      <c r="N795" s="59"/>
      <c r="O795" s="59"/>
    </row>
    <row r="796" spans="2:15" s="2" customFormat="1" ht="12.75">
      <c r="B796" s="49"/>
      <c r="C796" s="49"/>
      <c r="D796" s="45"/>
      <c r="E796" s="49"/>
      <c r="F796" s="49"/>
      <c r="G796" s="50"/>
      <c r="H796" s="45"/>
      <c r="I796" s="45"/>
      <c r="J796" s="45"/>
      <c r="K796" s="49"/>
      <c r="N796" s="59"/>
      <c r="O796" s="59"/>
    </row>
    <row r="797" spans="2:15" s="2" customFormat="1" ht="12.75">
      <c r="B797" s="49"/>
      <c r="C797" s="49"/>
      <c r="D797" s="45"/>
      <c r="E797" s="49"/>
      <c r="F797" s="49"/>
      <c r="G797" s="50"/>
      <c r="H797" s="45"/>
      <c r="I797" s="45"/>
      <c r="J797" s="45"/>
      <c r="K797" s="49"/>
      <c r="N797" s="59"/>
      <c r="O797" s="59"/>
    </row>
    <row r="798" spans="2:15" s="2" customFormat="1" ht="12.75">
      <c r="B798" s="49"/>
      <c r="C798" s="49"/>
      <c r="D798" s="45"/>
      <c r="E798" s="49"/>
      <c r="F798" s="49"/>
      <c r="G798" s="50"/>
      <c r="H798" s="45"/>
      <c r="I798" s="45"/>
      <c r="J798" s="45"/>
      <c r="K798" s="49"/>
      <c r="N798" s="59"/>
      <c r="O798" s="59"/>
    </row>
    <row r="799" spans="2:15" s="2" customFormat="1" ht="12.75">
      <c r="B799" s="49"/>
      <c r="C799" s="49"/>
      <c r="D799" s="45"/>
      <c r="E799" s="49"/>
      <c r="F799" s="49"/>
      <c r="G799" s="50"/>
      <c r="H799" s="45"/>
      <c r="I799" s="45"/>
      <c r="J799" s="45"/>
      <c r="K799" s="49"/>
      <c r="N799" s="59"/>
      <c r="O799" s="59"/>
    </row>
    <row r="800" spans="2:15" s="2" customFormat="1" ht="12.75">
      <c r="B800" s="49"/>
      <c r="C800" s="49"/>
      <c r="D800" s="45"/>
      <c r="E800" s="49"/>
      <c r="F800" s="49"/>
      <c r="G800" s="50"/>
      <c r="H800" s="45"/>
      <c r="I800" s="45"/>
      <c r="J800" s="45"/>
      <c r="K800" s="49"/>
      <c r="N800" s="59"/>
      <c r="O800" s="59"/>
    </row>
    <row r="801" spans="2:15" s="2" customFormat="1" ht="12.75">
      <c r="B801" s="49"/>
      <c r="C801" s="49"/>
      <c r="D801" s="45"/>
      <c r="E801" s="49"/>
      <c r="F801" s="49"/>
      <c r="G801" s="50"/>
      <c r="H801" s="45"/>
      <c r="I801" s="45"/>
      <c r="J801" s="45"/>
      <c r="K801" s="49"/>
      <c r="N801" s="59"/>
      <c r="O801" s="59"/>
    </row>
    <row r="802" spans="2:15" s="2" customFormat="1" ht="12.75">
      <c r="B802" s="49"/>
      <c r="C802" s="49"/>
      <c r="D802" s="45"/>
      <c r="E802" s="49"/>
      <c r="F802" s="49"/>
      <c r="G802" s="50"/>
      <c r="H802" s="45"/>
      <c r="I802" s="45"/>
      <c r="J802" s="45"/>
      <c r="K802" s="49"/>
      <c r="N802" s="59"/>
      <c r="O802" s="59"/>
    </row>
    <row r="803" spans="2:15" s="2" customFormat="1" ht="12.75">
      <c r="B803" s="49"/>
      <c r="C803" s="49"/>
      <c r="D803" s="45"/>
      <c r="E803" s="49"/>
      <c r="F803" s="49"/>
      <c r="G803" s="50"/>
      <c r="H803" s="45"/>
      <c r="I803" s="45"/>
      <c r="J803" s="45"/>
      <c r="K803" s="49"/>
      <c r="N803" s="59"/>
      <c r="O803" s="59"/>
    </row>
    <row r="804" spans="2:15" s="2" customFormat="1" ht="12.75">
      <c r="B804" s="49"/>
      <c r="C804" s="49"/>
      <c r="D804" s="45"/>
      <c r="E804" s="49"/>
      <c r="F804" s="49"/>
      <c r="G804" s="50"/>
      <c r="H804" s="45"/>
      <c r="I804" s="45"/>
      <c r="J804" s="45"/>
      <c r="K804" s="49"/>
      <c r="N804" s="59"/>
      <c r="O804" s="59"/>
    </row>
    <row r="805" spans="2:15" s="2" customFormat="1" ht="12.75">
      <c r="B805" s="49"/>
      <c r="C805" s="49"/>
      <c r="D805" s="45"/>
      <c r="E805" s="49"/>
      <c r="F805" s="49"/>
      <c r="G805" s="50"/>
      <c r="H805" s="45"/>
      <c r="I805" s="45"/>
      <c r="J805" s="45"/>
      <c r="K805" s="49"/>
      <c r="N805" s="59"/>
      <c r="O805" s="59"/>
    </row>
    <row r="806" spans="2:15" s="2" customFormat="1" ht="12.75">
      <c r="B806" s="49"/>
      <c r="C806" s="49"/>
      <c r="D806" s="45"/>
      <c r="E806" s="49"/>
      <c r="F806" s="49"/>
      <c r="G806" s="50"/>
      <c r="H806" s="45"/>
      <c r="I806" s="45"/>
      <c r="J806" s="45"/>
      <c r="K806" s="49"/>
      <c r="N806" s="59"/>
      <c r="O806" s="59"/>
    </row>
    <row r="807" spans="2:15" s="2" customFormat="1" ht="12.75">
      <c r="B807" s="49"/>
      <c r="C807" s="49"/>
      <c r="D807" s="45"/>
      <c r="E807" s="49"/>
      <c r="F807" s="49"/>
      <c r="G807" s="50"/>
      <c r="H807" s="45"/>
      <c r="I807" s="45"/>
      <c r="J807" s="45"/>
      <c r="K807" s="49"/>
      <c r="N807" s="59"/>
      <c r="O807" s="59"/>
    </row>
    <row r="808" spans="2:15" s="2" customFormat="1" ht="12.75">
      <c r="B808" s="49"/>
      <c r="C808" s="49"/>
      <c r="D808" s="45"/>
      <c r="E808" s="49"/>
      <c r="F808" s="49"/>
      <c r="G808" s="50"/>
      <c r="H808" s="45"/>
      <c r="I808" s="45"/>
      <c r="J808" s="45"/>
      <c r="K808" s="49"/>
      <c r="N808" s="59"/>
      <c r="O808" s="59"/>
    </row>
    <row r="809" spans="2:15" s="2" customFormat="1" ht="12.75">
      <c r="B809" s="49"/>
      <c r="C809" s="49"/>
      <c r="D809" s="45"/>
      <c r="E809" s="49"/>
      <c r="F809" s="49"/>
      <c r="G809" s="50"/>
      <c r="H809" s="45"/>
      <c r="I809" s="45"/>
      <c r="J809" s="45"/>
      <c r="K809" s="49"/>
      <c r="N809" s="59"/>
      <c r="O809" s="59"/>
    </row>
    <row r="810" spans="2:15" s="2" customFormat="1" ht="12.75">
      <c r="B810" s="49"/>
      <c r="C810" s="49"/>
      <c r="D810" s="45"/>
      <c r="E810" s="49"/>
      <c r="F810" s="49"/>
      <c r="G810" s="50"/>
      <c r="H810" s="45"/>
      <c r="I810" s="45"/>
      <c r="J810" s="45"/>
      <c r="K810" s="49"/>
      <c r="N810" s="59"/>
      <c r="O810" s="59"/>
    </row>
    <row r="811" spans="2:15" s="2" customFormat="1" ht="12.75">
      <c r="B811" s="49"/>
      <c r="C811" s="49"/>
      <c r="D811" s="45"/>
      <c r="E811" s="49"/>
      <c r="F811" s="49"/>
      <c r="G811" s="50"/>
      <c r="H811" s="45"/>
      <c r="I811" s="45"/>
      <c r="J811" s="45"/>
      <c r="K811" s="49"/>
      <c r="N811" s="59"/>
      <c r="O811" s="59"/>
    </row>
    <row r="812" spans="2:15" s="2" customFormat="1" ht="12.75">
      <c r="B812" s="49"/>
      <c r="C812" s="49"/>
      <c r="D812" s="45"/>
      <c r="E812" s="49"/>
      <c r="F812" s="49"/>
      <c r="G812" s="50"/>
      <c r="H812" s="45"/>
      <c r="I812" s="45"/>
      <c r="J812" s="45"/>
      <c r="K812" s="49"/>
      <c r="N812" s="59"/>
      <c r="O812" s="59"/>
    </row>
    <row r="813" spans="2:15" s="2" customFormat="1" ht="12.75">
      <c r="B813" s="49"/>
      <c r="C813" s="49"/>
      <c r="D813" s="45"/>
      <c r="E813" s="49"/>
      <c r="F813" s="49"/>
      <c r="G813" s="50"/>
      <c r="H813" s="45"/>
      <c r="I813" s="45"/>
      <c r="J813" s="45"/>
      <c r="K813" s="49"/>
      <c r="N813" s="59"/>
      <c r="O813" s="59"/>
    </row>
    <row r="814" spans="2:15" s="2" customFormat="1" ht="12.75">
      <c r="B814" s="49"/>
      <c r="C814" s="49"/>
      <c r="D814" s="45"/>
      <c r="E814" s="49"/>
      <c r="F814" s="49"/>
      <c r="G814" s="50"/>
      <c r="H814" s="45"/>
      <c r="I814" s="45"/>
      <c r="J814" s="45"/>
      <c r="K814" s="49"/>
      <c r="N814" s="59"/>
      <c r="O814" s="59"/>
    </row>
    <row r="815" spans="2:15" s="2" customFormat="1" ht="12.75">
      <c r="B815" s="49"/>
      <c r="C815" s="49"/>
      <c r="D815" s="45"/>
      <c r="E815" s="49"/>
      <c r="F815" s="49"/>
      <c r="G815" s="50"/>
      <c r="H815" s="45"/>
      <c r="I815" s="45"/>
      <c r="J815" s="45"/>
      <c r="K815" s="49"/>
      <c r="N815" s="59"/>
      <c r="O815" s="59"/>
    </row>
    <row r="816" spans="2:15" s="2" customFormat="1" ht="12.75">
      <c r="B816" s="49"/>
      <c r="C816" s="49"/>
      <c r="D816" s="45"/>
      <c r="E816" s="49"/>
      <c r="F816" s="49"/>
      <c r="G816" s="50"/>
      <c r="H816" s="45"/>
      <c r="I816" s="45"/>
      <c r="J816" s="45"/>
      <c r="K816" s="49"/>
      <c r="N816" s="59"/>
      <c r="O816" s="59"/>
    </row>
    <row r="817" spans="2:15" s="2" customFormat="1" ht="12.75">
      <c r="B817" s="49"/>
      <c r="C817" s="49"/>
      <c r="D817" s="45"/>
      <c r="E817" s="49"/>
      <c r="F817" s="49"/>
      <c r="G817" s="50"/>
      <c r="H817" s="45"/>
      <c r="I817" s="45"/>
      <c r="J817" s="45"/>
      <c r="K817" s="49"/>
      <c r="N817" s="59"/>
      <c r="O817" s="59"/>
    </row>
    <row r="818" spans="2:15" s="2" customFormat="1" ht="12.75">
      <c r="B818" s="49"/>
      <c r="C818" s="49"/>
      <c r="D818" s="45"/>
      <c r="E818" s="49"/>
      <c r="F818" s="49"/>
      <c r="G818" s="50"/>
      <c r="H818" s="45"/>
      <c r="I818" s="45"/>
      <c r="J818" s="45"/>
      <c r="K818" s="49"/>
      <c r="N818" s="59"/>
      <c r="O818" s="59"/>
    </row>
    <row r="819" spans="2:15" s="2" customFormat="1" ht="12.75">
      <c r="B819" s="49"/>
      <c r="C819" s="49"/>
      <c r="D819" s="45"/>
      <c r="E819" s="49"/>
      <c r="F819" s="49"/>
      <c r="G819" s="50"/>
      <c r="H819" s="45"/>
      <c r="I819" s="45"/>
      <c r="J819" s="45"/>
      <c r="K819" s="49"/>
      <c r="N819" s="59"/>
      <c r="O819" s="59"/>
    </row>
    <row r="820" spans="2:15" s="2" customFormat="1" ht="12.75">
      <c r="B820" s="49"/>
      <c r="C820" s="49"/>
      <c r="D820" s="45"/>
      <c r="E820" s="49"/>
      <c r="F820" s="49"/>
      <c r="G820" s="50"/>
      <c r="H820" s="45"/>
      <c r="I820" s="45"/>
      <c r="J820" s="45"/>
      <c r="K820" s="49"/>
      <c r="N820" s="59"/>
      <c r="O820" s="59"/>
    </row>
    <row r="821" spans="2:15" s="2" customFormat="1" ht="12.75">
      <c r="B821" s="49"/>
      <c r="C821" s="49"/>
      <c r="D821" s="45"/>
      <c r="E821" s="49"/>
      <c r="F821" s="49"/>
      <c r="G821" s="50"/>
      <c r="H821" s="45"/>
      <c r="I821" s="45"/>
      <c r="J821" s="45"/>
      <c r="K821" s="49"/>
      <c r="N821" s="59"/>
      <c r="O821" s="59"/>
    </row>
    <row r="822" spans="2:15" s="2" customFormat="1" ht="12.75">
      <c r="B822" s="49"/>
      <c r="C822" s="49"/>
      <c r="D822" s="45"/>
      <c r="E822" s="49"/>
      <c r="F822" s="49"/>
      <c r="G822" s="50"/>
      <c r="H822" s="45"/>
      <c r="I822" s="45"/>
      <c r="J822" s="45"/>
      <c r="K822" s="49"/>
      <c r="N822" s="59"/>
      <c r="O822" s="59"/>
    </row>
    <row r="823" spans="2:15" s="2" customFormat="1" ht="12.75">
      <c r="B823" s="49"/>
      <c r="C823" s="49"/>
      <c r="D823" s="45"/>
      <c r="E823" s="49"/>
      <c r="F823" s="49"/>
      <c r="G823" s="50"/>
      <c r="H823" s="45"/>
      <c r="I823" s="45"/>
      <c r="J823" s="45"/>
      <c r="K823" s="49"/>
      <c r="N823" s="59"/>
      <c r="O823" s="59"/>
    </row>
    <row r="824" spans="2:15" s="2" customFormat="1" ht="12.75">
      <c r="B824" s="49"/>
      <c r="C824" s="49"/>
      <c r="D824" s="45"/>
      <c r="E824" s="49"/>
      <c r="F824" s="49"/>
      <c r="G824" s="50"/>
      <c r="H824" s="45"/>
      <c r="I824" s="45"/>
      <c r="J824" s="45"/>
      <c r="K824" s="49"/>
      <c r="N824" s="59"/>
      <c r="O824" s="59"/>
    </row>
    <row r="825" spans="2:15" s="2" customFormat="1" ht="12.75">
      <c r="B825" s="49"/>
      <c r="C825" s="49"/>
      <c r="D825" s="45"/>
      <c r="E825" s="49"/>
      <c r="F825" s="49"/>
      <c r="G825" s="50"/>
      <c r="H825" s="45"/>
      <c r="I825" s="45"/>
      <c r="J825" s="45"/>
      <c r="K825" s="49"/>
      <c r="N825" s="59"/>
      <c r="O825" s="59"/>
    </row>
    <row r="826" spans="2:15" s="2" customFormat="1" ht="12.75">
      <c r="B826" s="49"/>
      <c r="C826" s="49"/>
      <c r="D826" s="45"/>
      <c r="E826" s="49"/>
      <c r="F826" s="49"/>
      <c r="G826" s="50"/>
      <c r="H826" s="45"/>
      <c r="I826" s="45"/>
      <c r="J826" s="45"/>
      <c r="K826" s="49"/>
      <c r="N826" s="59"/>
      <c r="O826" s="59"/>
    </row>
    <row r="827" spans="2:15" s="2" customFormat="1" ht="12.75">
      <c r="B827" s="49"/>
      <c r="C827" s="49"/>
      <c r="D827" s="45"/>
      <c r="E827" s="49"/>
      <c r="F827" s="49"/>
      <c r="G827" s="50"/>
      <c r="H827" s="45"/>
      <c r="I827" s="45"/>
      <c r="J827" s="45"/>
      <c r="K827" s="49"/>
      <c r="N827" s="59"/>
      <c r="O827" s="59"/>
    </row>
    <row r="828" spans="2:15" s="2" customFormat="1" ht="12.75">
      <c r="B828" s="49"/>
      <c r="C828" s="49"/>
      <c r="D828" s="45"/>
      <c r="E828" s="49"/>
      <c r="F828" s="49"/>
      <c r="G828" s="50"/>
      <c r="H828" s="45"/>
      <c r="I828" s="45"/>
      <c r="J828" s="45"/>
      <c r="K828" s="49"/>
      <c r="N828" s="59"/>
      <c r="O828" s="59"/>
    </row>
    <row r="829" spans="2:15" s="2" customFormat="1" ht="12.75">
      <c r="B829" s="49"/>
      <c r="C829" s="49"/>
      <c r="D829" s="45"/>
      <c r="E829" s="49"/>
      <c r="F829" s="49"/>
      <c r="G829" s="50"/>
      <c r="H829" s="45"/>
      <c r="I829" s="45"/>
      <c r="J829" s="45"/>
      <c r="K829" s="49"/>
      <c r="N829" s="59"/>
      <c r="O829" s="59"/>
    </row>
    <row r="830" spans="2:15" s="2" customFormat="1" ht="12.75">
      <c r="B830" s="49"/>
      <c r="C830" s="49"/>
      <c r="D830" s="45"/>
      <c r="E830" s="49"/>
      <c r="F830" s="49"/>
      <c r="G830" s="50"/>
      <c r="H830" s="45"/>
      <c r="I830" s="45"/>
      <c r="J830" s="45"/>
      <c r="K830" s="49"/>
      <c r="N830" s="59"/>
      <c r="O830" s="59"/>
    </row>
    <row r="831" spans="2:15" s="2" customFormat="1" ht="12.75">
      <c r="B831" s="49"/>
      <c r="C831" s="49"/>
      <c r="D831" s="45"/>
      <c r="E831" s="49"/>
      <c r="F831" s="49"/>
      <c r="G831" s="50"/>
      <c r="H831" s="45"/>
      <c r="I831" s="45"/>
      <c r="J831" s="45"/>
      <c r="K831" s="49"/>
      <c r="N831" s="59"/>
      <c r="O831" s="59"/>
    </row>
    <row r="832" spans="2:15" s="2" customFormat="1" ht="12.75">
      <c r="B832" s="49"/>
      <c r="C832" s="49"/>
      <c r="D832" s="45"/>
      <c r="E832" s="49"/>
      <c r="F832" s="49"/>
      <c r="G832" s="50"/>
      <c r="H832" s="45"/>
      <c r="I832" s="45"/>
      <c r="J832" s="45"/>
      <c r="K832" s="49"/>
      <c r="N832" s="59"/>
      <c r="O832" s="59"/>
    </row>
    <row r="833" spans="2:15" s="2" customFormat="1" ht="12.75">
      <c r="B833" s="49"/>
      <c r="C833" s="49"/>
      <c r="D833" s="45"/>
      <c r="E833" s="49"/>
      <c r="F833" s="49"/>
      <c r="G833" s="50"/>
      <c r="H833" s="45"/>
      <c r="I833" s="45"/>
      <c r="J833" s="45"/>
      <c r="K833" s="49"/>
      <c r="N833" s="59"/>
      <c r="O833" s="59"/>
    </row>
    <row r="834" spans="2:15" s="2" customFormat="1" ht="12.75">
      <c r="B834" s="49"/>
      <c r="C834" s="49"/>
      <c r="D834" s="45"/>
      <c r="E834" s="49"/>
      <c r="F834" s="49"/>
      <c r="G834" s="50"/>
      <c r="H834" s="45"/>
      <c r="I834" s="45"/>
      <c r="J834" s="45"/>
      <c r="K834" s="49"/>
      <c r="N834" s="59"/>
      <c r="O834" s="59"/>
    </row>
    <row r="835" spans="2:15" s="2" customFormat="1" ht="12.75">
      <c r="B835" s="49"/>
      <c r="C835" s="49"/>
      <c r="D835" s="45"/>
      <c r="E835" s="49"/>
      <c r="F835" s="49"/>
      <c r="G835" s="50"/>
      <c r="H835" s="45"/>
      <c r="I835" s="45"/>
      <c r="J835" s="45"/>
      <c r="K835" s="49"/>
      <c r="N835" s="59"/>
      <c r="O835" s="59"/>
    </row>
    <row r="836" spans="2:15" s="2" customFormat="1" ht="12.75">
      <c r="B836" s="49"/>
      <c r="C836" s="49"/>
      <c r="D836" s="45"/>
      <c r="E836" s="49"/>
      <c r="F836" s="49"/>
      <c r="G836" s="50"/>
      <c r="H836" s="45"/>
      <c r="I836" s="45"/>
      <c r="J836" s="45"/>
      <c r="K836" s="49"/>
      <c r="N836" s="59"/>
      <c r="O836" s="59"/>
    </row>
    <row r="837" spans="2:15" s="2" customFormat="1" ht="12.75">
      <c r="B837" s="49"/>
      <c r="C837" s="49"/>
      <c r="D837" s="45"/>
      <c r="E837" s="49"/>
      <c r="F837" s="49"/>
      <c r="G837" s="50"/>
      <c r="H837" s="45"/>
      <c r="I837" s="45"/>
      <c r="J837" s="45"/>
      <c r="K837" s="49"/>
      <c r="N837" s="59"/>
      <c r="O837" s="59"/>
    </row>
    <row r="838" spans="2:15" s="2" customFormat="1" ht="12.75">
      <c r="B838" s="49"/>
      <c r="C838" s="49"/>
      <c r="D838" s="45"/>
      <c r="E838" s="49"/>
      <c r="F838" s="49"/>
      <c r="G838" s="50"/>
      <c r="H838" s="45"/>
      <c r="I838" s="45"/>
      <c r="J838" s="45"/>
      <c r="K838" s="49"/>
      <c r="N838" s="59"/>
      <c r="O838" s="59"/>
    </row>
    <row r="839" spans="2:15" s="2" customFormat="1" ht="12.75">
      <c r="B839" s="49"/>
      <c r="C839" s="49"/>
      <c r="D839" s="45"/>
      <c r="E839" s="49"/>
      <c r="F839" s="49"/>
      <c r="G839" s="50"/>
      <c r="H839" s="45"/>
      <c r="I839" s="45"/>
      <c r="J839" s="45"/>
      <c r="K839" s="49"/>
      <c r="N839" s="59"/>
      <c r="O839" s="59"/>
    </row>
    <row r="840" spans="2:15" s="2" customFormat="1" ht="12.75">
      <c r="B840" s="49"/>
      <c r="C840" s="49"/>
      <c r="D840" s="45"/>
      <c r="E840" s="49"/>
      <c r="F840" s="49"/>
      <c r="G840" s="50"/>
      <c r="H840" s="45"/>
      <c r="I840" s="45"/>
      <c r="J840" s="45"/>
      <c r="K840" s="49"/>
      <c r="N840" s="59"/>
      <c r="O840" s="59"/>
    </row>
    <row r="841" spans="2:15" s="2" customFormat="1" ht="12.75">
      <c r="B841" s="49"/>
      <c r="C841" s="49"/>
      <c r="D841" s="45"/>
      <c r="E841" s="49"/>
      <c r="F841" s="49"/>
      <c r="G841" s="50"/>
      <c r="H841" s="45"/>
      <c r="I841" s="45"/>
      <c r="J841" s="45"/>
      <c r="K841" s="49"/>
      <c r="N841" s="59"/>
      <c r="O841" s="59"/>
    </row>
    <row r="842" spans="2:15" s="2" customFormat="1" ht="12.75">
      <c r="B842" s="49"/>
      <c r="C842" s="49"/>
      <c r="D842" s="45"/>
      <c r="E842" s="49"/>
      <c r="F842" s="49"/>
      <c r="G842" s="50"/>
      <c r="H842" s="45"/>
      <c r="I842" s="45"/>
      <c r="J842" s="45"/>
      <c r="K842" s="49"/>
      <c r="N842" s="59"/>
      <c r="O842" s="59"/>
    </row>
    <row r="843" spans="2:15" s="2" customFormat="1" ht="12.75">
      <c r="B843" s="49"/>
      <c r="C843" s="49"/>
      <c r="D843" s="45"/>
      <c r="E843" s="49"/>
      <c r="F843" s="49"/>
      <c r="G843" s="50"/>
      <c r="H843" s="45"/>
      <c r="I843" s="45"/>
      <c r="J843" s="45"/>
      <c r="K843" s="49"/>
      <c r="N843" s="59"/>
      <c r="O843" s="59"/>
    </row>
    <row r="844" spans="2:15" s="2" customFormat="1" ht="12.75">
      <c r="B844" s="49"/>
      <c r="C844" s="49"/>
      <c r="D844" s="45"/>
      <c r="E844" s="49"/>
      <c r="F844" s="49"/>
      <c r="G844" s="50"/>
      <c r="H844" s="45"/>
      <c r="I844" s="45"/>
      <c r="J844" s="45"/>
      <c r="K844" s="49"/>
      <c r="N844" s="59"/>
      <c r="O844" s="59"/>
    </row>
    <row r="845" spans="2:15" s="2" customFormat="1" ht="12.75">
      <c r="B845" s="49"/>
      <c r="C845" s="49"/>
      <c r="D845" s="45"/>
      <c r="E845" s="49"/>
      <c r="F845" s="49"/>
      <c r="G845" s="50"/>
      <c r="H845" s="45"/>
      <c r="I845" s="45"/>
      <c r="J845" s="45"/>
      <c r="K845" s="49"/>
      <c r="N845" s="59"/>
      <c r="O845" s="59"/>
    </row>
    <row r="846" spans="2:15" s="2" customFormat="1" ht="12.75">
      <c r="B846" s="49"/>
      <c r="C846" s="49"/>
      <c r="D846" s="45"/>
      <c r="E846" s="49"/>
      <c r="F846" s="49"/>
      <c r="G846" s="50"/>
      <c r="H846" s="45"/>
      <c r="I846" s="45"/>
      <c r="J846" s="45"/>
      <c r="K846" s="49"/>
      <c r="N846" s="59"/>
      <c r="O846" s="59"/>
    </row>
    <row r="847" spans="2:15" s="2" customFormat="1" ht="12.75">
      <c r="B847" s="49"/>
      <c r="C847" s="49"/>
      <c r="D847" s="45"/>
      <c r="E847" s="49"/>
      <c r="F847" s="49"/>
      <c r="G847" s="50"/>
      <c r="H847" s="45"/>
      <c r="I847" s="45"/>
      <c r="J847" s="45"/>
      <c r="K847" s="49"/>
      <c r="N847" s="59"/>
      <c r="O847" s="59"/>
    </row>
    <row r="848" spans="2:15" s="2" customFormat="1" ht="12.75">
      <c r="B848" s="49"/>
      <c r="C848" s="49"/>
      <c r="D848" s="45"/>
      <c r="E848" s="49"/>
      <c r="F848" s="49"/>
      <c r="G848" s="50"/>
      <c r="H848" s="45"/>
      <c r="I848" s="45"/>
      <c r="J848" s="45"/>
      <c r="K848" s="49"/>
      <c r="N848" s="59"/>
      <c r="O848" s="59"/>
    </row>
    <row r="849" spans="2:15" s="2" customFormat="1" ht="12.75">
      <c r="B849" s="49"/>
      <c r="C849" s="49"/>
      <c r="D849" s="45"/>
      <c r="E849" s="49"/>
      <c r="F849" s="49"/>
      <c r="G849" s="50"/>
      <c r="H849" s="45"/>
      <c r="I849" s="45"/>
      <c r="J849" s="45"/>
      <c r="K849" s="49"/>
      <c r="N849" s="59"/>
      <c r="O849" s="59"/>
    </row>
    <row r="850" spans="2:15" s="2" customFormat="1" ht="12.75">
      <c r="B850" s="49"/>
      <c r="C850" s="49"/>
      <c r="D850" s="45"/>
      <c r="E850" s="49"/>
      <c r="F850" s="49"/>
      <c r="G850" s="50"/>
      <c r="H850" s="45"/>
      <c r="I850" s="45"/>
      <c r="J850" s="45"/>
      <c r="K850" s="49"/>
      <c r="N850" s="59"/>
      <c r="O850" s="59"/>
    </row>
    <row r="851" spans="2:15" s="2" customFormat="1" ht="12.75">
      <c r="B851" s="49"/>
      <c r="C851" s="49"/>
      <c r="D851" s="45"/>
      <c r="E851" s="49"/>
      <c r="F851" s="49"/>
      <c r="G851" s="50"/>
      <c r="H851" s="45"/>
      <c r="I851" s="45"/>
      <c r="J851" s="45"/>
      <c r="K851" s="49"/>
      <c r="N851" s="59"/>
      <c r="O851" s="59"/>
    </row>
    <row r="852" spans="2:15" s="2" customFormat="1" ht="12.75">
      <c r="B852" s="49"/>
      <c r="C852" s="49"/>
      <c r="D852" s="45"/>
      <c r="E852" s="49"/>
      <c r="F852" s="49"/>
      <c r="G852" s="50"/>
      <c r="H852" s="45"/>
      <c r="I852" s="45"/>
      <c r="J852" s="45"/>
      <c r="K852" s="49"/>
      <c r="N852" s="59"/>
      <c r="O852" s="59"/>
    </row>
    <row r="853" spans="2:15" s="2" customFormat="1" ht="12.75">
      <c r="B853" s="49"/>
      <c r="C853" s="49"/>
      <c r="D853" s="45"/>
      <c r="E853" s="49"/>
      <c r="F853" s="49"/>
      <c r="G853" s="50"/>
      <c r="H853" s="45"/>
      <c r="I853" s="45"/>
      <c r="J853" s="45"/>
      <c r="K853" s="49"/>
      <c r="N853" s="59"/>
      <c r="O853" s="59"/>
    </row>
    <row r="854" spans="2:15" s="2" customFormat="1" ht="12.75">
      <c r="B854" s="49"/>
      <c r="C854" s="49"/>
      <c r="D854" s="45"/>
      <c r="E854" s="49"/>
      <c r="F854" s="49"/>
      <c r="G854" s="50"/>
      <c r="H854" s="45"/>
      <c r="I854" s="45"/>
      <c r="J854" s="45"/>
      <c r="K854" s="49"/>
      <c r="N854" s="59"/>
      <c r="O854" s="59"/>
    </row>
    <row r="855" spans="2:15" s="2" customFormat="1" ht="12.75">
      <c r="B855" s="49"/>
      <c r="C855" s="49"/>
      <c r="D855" s="45"/>
      <c r="E855" s="49"/>
      <c r="F855" s="49"/>
      <c r="G855" s="50"/>
      <c r="H855" s="45"/>
      <c r="I855" s="45"/>
      <c r="J855" s="45"/>
      <c r="K855" s="49"/>
      <c r="N855" s="59"/>
      <c r="O855" s="59"/>
    </row>
    <row r="856" spans="2:15" s="2" customFormat="1" ht="12.75">
      <c r="B856" s="49"/>
      <c r="C856" s="49"/>
      <c r="D856" s="45"/>
      <c r="E856" s="49"/>
      <c r="F856" s="49"/>
      <c r="G856" s="50"/>
      <c r="H856" s="45"/>
      <c r="I856" s="45"/>
      <c r="J856" s="45"/>
      <c r="K856" s="49"/>
      <c r="N856" s="59"/>
      <c r="O856" s="59"/>
    </row>
    <row r="857" spans="2:15" s="2" customFormat="1" ht="12.75">
      <c r="B857" s="49"/>
      <c r="C857" s="49"/>
      <c r="D857" s="45"/>
      <c r="E857" s="49"/>
      <c r="F857" s="49"/>
      <c r="G857" s="50"/>
      <c r="H857" s="45"/>
      <c r="I857" s="45"/>
      <c r="J857" s="45"/>
      <c r="K857" s="49"/>
      <c r="N857" s="59"/>
      <c r="O857" s="59"/>
    </row>
    <row r="858" spans="2:15" s="2" customFormat="1" ht="12.75">
      <c r="B858" s="49"/>
      <c r="C858" s="49"/>
      <c r="D858" s="45"/>
      <c r="E858" s="49"/>
      <c r="F858" s="49"/>
      <c r="G858" s="50"/>
      <c r="H858" s="45"/>
      <c r="I858" s="45"/>
      <c r="J858" s="45"/>
      <c r="K858" s="49"/>
      <c r="N858" s="59"/>
      <c r="O858" s="59"/>
    </row>
    <row r="859" spans="2:15" s="2" customFormat="1" ht="12.75">
      <c r="B859" s="49"/>
      <c r="C859" s="49"/>
      <c r="D859" s="45"/>
      <c r="E859" s="49"/>
      <c r="F859" s="49"/>
      <c r="G859" s="50"/>
      <c r="H859" s="45"/>
      <c r="I859" s="45"/>
      <c r="J859" s="45"/>
      <c r="K859" s="49"/>
      <c r="N859" s="59"/>
      <c r="O859" s="59"/>
    </row>
    <row r="860" spans="2:15" s="2" customFormat="1" ht="12.75">
      <c r="B860" s="49"/>
      <c r="C860" s="49"/>
      <c r="D860" s="45"/>
      <c r="E860" s="49"/>
      <c r="F860" s="49"/>
      <c r="G860" s="50"/>
      <c r="H860" s="45"/>
      <c r="I860" s="45"/>
      <c r="J860" s="45"/>
      <c r="K860" s="49"/>
      <c r="N860" s="59"/>
      <c r="O860" s="59"/>
    </row>
    <row r="861" spans="2:15" s="2" customFormat="1" ht="12.75">
      <c r="B861" s="49"/>
      <c r="C861" s="49"/>
      <c r="D861" s="45"/>
      <c r="E861" s="49"/>
      <c r="F861" s="49"/>
      <c r="G861" s="50"/>
      <c r="H861" s="45"/>
      <c r="I861" s="45"/>
      <c r="J861" s="45"/>
      <c r="K861" s="49"/>
      <c r="N861" s="59"/>
      <c r="O861" s="59"/>
    </row>
    <row r="862" spans="2:15" s="2" customFormat="1" ht="12.75">
      <c r="B862" s="49"/>
      <c r="C862" s="49"/>
      <c r="D862" s="45"/>
      <c r="E862" s="49"/>
      <c r="F862" s="49"/>
      <c r="G862" s="50"/>
      <c r="H862" s="45"/>
      <c r="I862" s="45"/>
      <c r="J862" s="45"/>
      <c r="K862" s="49"/>
      <c r="N862" s="59"/>
      <c r="O862" s="59"/>
    </row>
    <row r="863" spans="2:15" s="2" customFormat="1" ht="12.75">
      <c r="B863" s="49"/>
      <c r="C863" s="49"/>
      <c r="D863" s="45"/>
      <c r="E863" s="49"/>
      <c r="F863" s="49"/>
      <c r="G863" s="50"/>
      <c r="H863" s="45"/>
      <c r="I863" s="45"/>
      <c r="J863" s="45"/>
      <c r="K863" s="49"/>
      <c r="N863" s="59"/>
      <c r="O863" s="59"/>
    </row>
    <row r="864" spans="2:15" s="2" customFormat="1" ht="12.75">
      <c r="B864" s="49"/>
      <c r="C864" s="49"/>
      <c r="D864" s="45"/>
      <c r="E864" s="49"/>
      <c r="F864" s="49"/>
      <c r="G864" s="50"/>
      <c r="H864" s="45"/>
      <c r="I864" s="45"/>
      <c r="J864" s="45"/>
      <c r="K864" s="49"/>
      <c r="N864" s="59"/>
      <c r="O864" s="59"/>
    </row>
    <row r="865" spans="2:15" s="2" customFormat="1" ht="12.75">
      <c r="B865" s="49"/>
      <c r="C865" s="49"/>
      <c r="D865" s="45"/>
      <c r="E865" s="49"/>
      <c r="F865" s="49"/>
      <c r="G865" s="50"/>
      <c r="H865" s="45"/>
      <c r="I865" s="45"/>
      <c r="J865" s="45"/>
      <c r="K865" s="49"/>
      <c r="N865" s="59"/>
      <c r="O865" s="59"/>
    </row>
    <row r="866" spans="2:15" s="2" customFormat="1" ht="12.75">
      <c r="B866" s="49"/>
      <c r="C866" s="49"/>
      <c r="D866" s="45"/>
      <c r="E866" s="49"/>
      <c r="F866" s="49"/>
      <c r="G866" s="50"/>
      <c r="H866" s="45"/>
      <c r="I866" s="45"/>
      <c r="J866" s="45"/>
      <c r="K866" s="49"/>
      <c r="N866" s="59"/>
      <c r="O866" s="59"/>
    </row>
    <row r="867" spans="2:15" s="2" customFormat="1" ht="12.75">
      <c r="B867" s="49"/>
      <c r="C867" s="49"/>
      <c r="D867" s="45"/>
      <c r="E867" s="49"/>
      <c r="F867" s="49"/>
      <c r="G867" s="50"/>
      <c r="H867" s="45"/>
      <c r="I867" s="45"/>
      <c r="J867" s="45"/>
      <c r="K867" s="49"/>
      <c r="N867" s="59"/>
      <c r="O867" s="59"/>
    </row>
    <row r="868" spans="2:15" s="2" customFormat="1" ht="12.75">
      <c r="B868" s="49"/>
      <c r="C868" s="49"/>
      <c r="D868" s="45"/>
      <c r="E868" s="49"/>
      <c r="F868" s="49"/>
      <c r="G868" s="50"/>
      <c r="H868" s="45"/>
      <c r="I868" s="45"/>
      <c r="J868" s="45"/>
      <c r="K868" s="49"/>
      <c r="N868" s="59"/>
      <c r="O868" s="59"/>
    </row>
    <row r="869" spans="2:15" s="2" customFormat="1" ht="12.75">
      <c r="B869" s="49"/>
      <c r="C869" s="49"/>
      <c r="D869" s="45"/>
      <c r="E869" s="49"/>
      <c r="F869" s="49"/>
      <c r="G869" s="50"/>
      <c r="H869" s="45"/>
      <c r="I869" s="45"/>
      <c r="J869" s="45"/>
      <c r="K869" s="49"/>
      <c r="N869" s="59"/>
      <c r="O869" s="59"/>
    </row>
    <row r="870" spans="2:15" s="2" customFormat="1" ht="12.75">
      <c r="B870" s="49"/>
      <c r="C870" s="49"/>
      <c r="D870" s="45"/>
      <c r="E870" s="49"/>
      <c r="F870" s="49"/>
      <c r="G870" s="50"/>
      <c r="H870" s="45"/>
      <c r="I870" s="45"/>
      <c r="J870" s="45"/>
      <c r="K870" s="49"/>
      <c r="N870" s="59"/>
      <c r="O870" s="59"/>
    </row>
    <row r="871" spans="2:15" s="2" customFormat="1" ht="12.75">
      <c r="B871" s="49"/>
      <c r="C871" s="49"/>
      <c r="D871" s="45"/>
      <c r="E871" s="49"/>
      <c r="F871" s="49"/>
      <c r="G871" s="50"/>
      <c r="H871" s="45"/>
      <c r="I871" s="45"/>
      <c r="J871" s="45"/>
      <c r="K871" s="49"/>
      <c r="N871" s="59"/>
      <c r="O871" s="59"/>
    </row>
    <row r="872" spans="2:15" s="2" customFormat="1" ht="12.75">
      <c r="B872" s="49"/>
      <c r="C872" s="49"/>
      <c r="D872" s="45"/>
      <c r="E872" s="49"/>
      <c r="F872" s="49"/>
      <c r="G872" s="50"/>
      <c r="H872" s="45"/>
      <c r="I872" s="45"/>
      <c r="J872" s="45"/>
      <c r="K872" s="49"/>
      <c r="N872" s="59"/>
      <c r="O872" s="59"/>
    </row>
    <row r="873" spans="2:15" s="2" customFormat="1" ht="12.75">
      <c r="B873" s="49"/>
      <c r="C873" s="49"/>
      <c r="D873" s="45"/>
      <c r="E873" s="49"/>
      <c r="F873" s="49"/>
      <c r="G873" s="50"/>
      <c r="H873" s="45"/>
      <c r="I873" s="45"/>
      <c r="J873" s="45"/>
      <c r="K873" s="49"/>
      <c r="N873" s="59"/>
      <c r="O873" s="59"/>
    </row>
    <row r="874" spans="4:15" s="2" customFormat="1" ht="12.75">
      <c r="D874" s="3"/>
      <c r="G874" s="51"/>
      <c r="H874" s="3"/>
      <c r="I874" s="3"/>
      <c r="J874" s="3"/>
      <c r="N874" s="59"/>
      <c r="O874" s="59"/>
    </row>
    <row r="875" spans="4:15" s="2" customFormat="1" ht="12.75">
      <c r="D875" s="3"/>
      <c r="G875" s="51"/>
      <c r="H875" s="3"/>
      <c r="I875" s="3"/>
      <c r="J875" s="3"/>
      <c r="N875" s="59"/>
      <c r="O875" s="59"/>
    </row>
    <row r="876" spans="4:15" s="2" customFormat="1" ht="12.75">
      <c r="D876" s="3"/>
      <c r="G876" s="51"/>
      <c r="H876" s="3"/>
      <c r="I876" s="3"/>
      <c r="J876" s="3"/>
      <c r="N876" s="59"/>
      <c r="O876" s="59"/>
    </row>
    <row r="877" spans="4:15" s="2" customFormat="1" ht="12.75">
      <c r="D877" s="3"/>
      <c r="G877" s="51"/>
      <c r="H877" s="3"/>
      <c r="I877" s="3"/>
      <c r="J877" s="3"/>
      <c r="N877" s="59"/>
      <c r="O877" s="59"/>
    </row>
    <row r="878" spans="4:15" s="2" customFormat="1" ht="12.75">
      <c r="D878" s="3"/>
      <c r="G878" s="51"/>
      <c r="H878" s="3"/>
      <c r="I878" s="3"/>
      <c r="J878" s="3"/>
      <c r="N878" s="59"/>
      <c r="O878" s="59"/>
    </row>
    <row r="879" spans="4:15" s="2" customFormat="1" ht="12.75">
      <c r="D879" s="3"/>
      <c r="G879" s="51"/>
      <c r="H879" s="3"/>
      <c r="I879" s="3"/>
      <c r="J879" s="3"/>
      <c r="N879" s="59"/>
      <c r="O879" s="59"/>
    </row>
    <row r="880" spans="4:15" s="2" customFormat="1" ht="12.75">
      <c r="D880" s="3"/>
      <c r="G880" s="51"/>
      <c r="H880" s="3"/>
      <c r="I880" s="3"/>
      <c r="J880" s="3"/>
      <c r="N880" s="59"/>
      <c r="O880" s="59"/>
    </row>
    <row r="881" spans="4:15" s="2" customFormat="1" ht="12.75">
      <c r="D881" s="3"/>
      <c r="G881" s="51"/>
      <c r="H881" s="3"/>
      <c r="I881" s="3"/>
      <c r="J881" s="3"/>
      <c r="N881" s="59"/>
      <c r="O881" s="59"/>
    </row>
    <row r="882" spans="4:15" s="2" customFormat="1" ht="12.75">
      <c r="D882" s="3"/>
      <c r="G882" s="51"/>
      <c r="H882" s="3"/>
      <c r="I882" s="3"/>
      <c r="J882" s="3"/>
      <c r="N882" s="59"/>
      <c r="O882" s="59"/>
    </row>
    <row r="883" spans="4:15" s="2" customFormat="1" ht="12.75">
      <c r="D883" s="3"/>
      <c r="G883" s="51"/>
      <c r="H883" s="3"/>
      <c r="I883" s="3"/>
      <c r="J883" s="3"/>
      <c r="N883" s="59"/>
      <c r="O883" s="59"/>
    </row>
    <row r="884" spans="4:15" s="2" customFormat="1" ht="12.75">
      <c r="D884" s="3"/>
      <c r="G884" s="51"/>
      <c r="H884" s="3"/>
      <c r="I884" s="3"/>
      <c r="J884" s="3"/>
      <c r="N884" s="59"/>
      <c r="O884" s="59"/>
    </row>
    <row r="885" spans="4:15" s="2" customFormat="1" ht="12.75">
      <c r="D885" s="3"/>
      <c r="G885" s="51"/>
      <c r="H885" s="3"/>
      <c r="I885" s="3"/>
      <c r="J885" s="3"/>
      <c r="N885" s="59"/>
      <c r="O885" s="59"/>
    </row>
    <row r="886" spans="4:15" s="2" customFormat="1" ht="12.75">
      <c r="D886" s="3"/>
      <c r="G886" s="51"/>
      <c r="H886" s="3"/>
      <c r="I886" s="3"/>
      <c r="J886" s="3"/>
      <c r="N886" s="59"/>
      <c r="O886" s="59"/>
    </row>
    <row r="887" spans="4:15" s="2" customFormat="1" ht="12.75">
      <c r="D887" s="3"/>
      <c r="G887" s="51"/>
      <c r="H887" s="3"/>
      <c r="I887" s="3"/>
      <c r="J887" s="3"/>
      <c r="N887" s="59"/>
      <c r="O887" s="59"/>
    </row>
    <row r="888" spans="4:15" s="2" customFormat="1" ht="12.75">
      <c r="D888" s="3"/>
      <c r="G888" s="51"/>
      <c r="H888" s="3"/>
      <c r="I888" s="3"/>
      <c r="J888" s="3"/>
      <c r="N888" s="59"/>
      <c r="O888" s="59"/>
    </row>
    <row r="889" spans="4:15" s="2" customFormat="1" ht="12.75">
      <c r="D889" s="3"/>
      <c r="G889" s="51"/>
      <c r="H889" s="3"/>
      <c r="I889" s="3"/>
      <c r="J889" s="3"/>
      <c r="N889" s="59"/>
      <c r="O889" s="59"/>
    </row>
    <row r="890" spans="4:15" s="2" customFormat="1" ht="12.75">
      <c r="D890" s="3"/>
      <c r="G890" s="51"/>
      <c r="H890" s="3"/>
      <c r="I890" s="3"/>
      <c r="J890" s="3"/>
      <c r="N890" s="59"/>
      <c r="O890" s="59"/>
    </row>
    <row r="891" spans="4:15" s="2" customFormat="1" ht="12.75">
      <c r="D891" s="3"/>
      <c r="G891" s="51"/>
      <c r="H891" s="3"/>
      <c r="I891" s="3"/>
      <c r="J891" s="3"/>
      <c r="N891" s="59"/>
      <c r="O891" s="59"/>
    </row>
    <row r="892" spans="4:15" s="2" customFormat="1" ht="12.75">
      <c r="D892" s="3"/>
      <c r="G892" s="51"/>
      <c r="H892" s="3"/>
      <c r="I892" s="3"/>
      <c r="J892" s="3"/>
      <c r="N892" s="59"/>
      <c r="O892" s="59"/>
    </row>
    <row r="893" spans="4:15" s="2" customFormat="1" ht="12.75">
      <c r="D893" s="3"/>
      <c r="G893" s="51"/>
      <c r="H893" s="3"/>
      <c r="I893" s="3"/>
      <c r="J893" s="3"/>
      <c r="N893" s="59"/>
      <c r="O893" s="59"/>
    </row>
    <row r="894" spans="4:15" s="2" customFormat="1" ht="12.75">
      <c r="D894" s="3"/>
      <c r="G894" s="51"/>
      <c r="H894" s="3"/>
      <c r="I894" s="3"/>
      <c r="J894" s="3"/>
      <c r="N894" s="59"/>
      <c r="O894" s="59"/>
    </row>
    <row r="895" spans="4:15" s="2" customFormat="1" ht="12.75">
      <c r="D895" s="3"/>
      <c r="G895" s="51"/>
      <c r="H895" s="3"/>
      <c r="I895" s="3"/>
      <c r="J895" s="3"/>
      <c r="N895" s="59"/>
      <c r="O895" s="59"/>
    </row>
    <row r="896" spans="4:15" s="2" customFormat="1" ht="12.75">
      <c r="D896" s="3"/>
      <c r="G896" s="51"/>
      <c r="H896" s="3"/>
      <c r="I896" s="3"/>
      <c r="J896" s="3"/>
      <c r="N896" s="59"/>
      <c r="O896" s="59"/>
    </row>
    <row r="897" spans="4:15" s="2" customFormat="1" ht="12.75">
      <c r="D897" s="3"/>
      <c r="G897" s="51"/>
      <c r="H897" s="3"/>
      <c r="I897" s="3"/>
      <c r="J897" s="3"/>
      <c r="N897" s="59"/>
      <c r="O897" s="59"/>
    </row>
    <row r="898" spans="4:15" s="2" customFormat="1" ht="12.75">
      <c r="D898" s="3"/>
      <c r="G898" s="51"/>
      <c r="H898" s="3"/>
      <c r="I898" s="3"/>
      <c r="J898" s="3"/>
      <c r="N898" s="59"/>
      <c r="O898" s="59"/>
    </row>
    <row r="899" spans="4:15" s="2" customFormat="1" ht="12.75">
      <c r="D899" s="3"/>
      <c r="G899" s="51"/>
      <c r="H899" s="3"/>
      <c r="I899" s="3"/>
      <c r="J899" s="3"/>
      <c r="N899" s="59"/>
      <c r="O899" s="59"/>
    </row>
    <row r="900" spans="4:15" s="2" customFormat="1" ht="12.75">
      <c r="D900" s="3"/>
      <c r="G900" s="51"/>
      <c r="H900" s="3"/>
      <c r="I900" s="3"/>
      <c r="J900" s="3"/>
      <c r="N900" s="59"/>
      <c r="O900" s="59"/>
    </row>
    <row r="901" spans="4:15" s="2" customFormat="1" ht="12.75">
      <c r="D901" s="3"/>
      <c r="G901" s="51"/>
      <c r="H901" s="3"/>
      <c r="I901" s="3"/>
      <c r="J901" s="3"/>
      <c r="N901" s="59"/>
      <c r="O901" s="59"/>
    </row>
    <row r="902" spans="4:15" s="2" customFormat="1" ht="12.75">
      <c r="D902" s="3"/>
      <c r="G902" s="51"/>
      <c r="H902" s="3"/>
      <c r="I902" s="3"/>
      <c r="J902" s="3"/>
      <c r="N902" s="59"/>
      <c r="O902" s="59"/>
    </row>
    <row r="903" spans="4:15" s="2" customFormat="1" ht="12.75">
      <c r="D903" s="3"/>
      <c r="G903" s="51"/>
      <c r="H903" s="3"/>
      <c r="I903" s="3"/>
      <c r="J903" s="3"/>
      <c r="N903" s="59"/>
      <c r="O903" s="59"/>
    </row>
    <row r="904" spans="4:15" s="2" customFormat="1" ht="12.75">
      <c r="D904" s="3"/>
      <c r="G904" s="51"/>
      <c r="H904" s="3"/>
      <c r="I904" s="3"/>
      <c r="J904" s="3"/>
      <c r="N904" s="59"/>
      <c r="O904" s="59"/>
    </row>
    <row r="905" spans="4:15" s="2" customFormat="1" ht="12.75">
      <c r="D905" s="3"/>
      <c r="G905" s="51"/>
      <c r="H905" s="3"/>
      <c r="I905" s="3"/>
      <c r="J905" s="3"/>
      <c r="N905" s="59"/>
      <c r="O905" s="59"/>
    </row>
    <row r="906" spans="4:15" s="2" customFormat="1" ht="12.75">
      <c r="D906" s="3"/>
      <c r="G906" s="51"/>
      <c r="H906" s="3"/>
      <c r="I906" s="3"/>
      <c r="J906" s="3"/>
      <c r="N906" s="59"/>
      <c r="O906" s="59"/>
    </row>
    <row r="907" spans="4:15" s="2" customFormat="1" ht="12.75">
      <c r="D907" s="3"/>
      <c r="G907" s="51"/>
      <c r="H907" s="3"/>
      <c r="I907" s="3"/>
      <c r="J907" s="3"/>
      <c r="N907" s="59"/>
      <c r="O907" s="59"/>
    </row>
    <row r="908" spans="4:15" s="2" customFormat="1" ht="12.75">
      <c r="D908" s="3"/>
      <c r="G908" s="51"/>
      <c r="H908" s="3"/>
      <c r="I908" s="3"/>
      <c r="J908" s="3"/>
      <c r="N908" s="59"/>
      <c r="O908" s="59"/>
    </row>
    <row r="909" spans="4:15" s="2" customFormat="1" ht="12.75">
      <c r="D909" s="3"/>
      <c r="G909" s="51"/>
      <c r="H909" s="3"/>
      <c r="I909" s="3"/>
      <c r="J909" s="3"/>
      <c r="N909" s="59"/>
      <c r="O909" s="59"/>
    </row>
    <row r="910" spans="4:15" s="2" customFormat="1" ht="12.75">
      <c r="D910" s="3"/>
      <c r="G910" s="51"/>
      <c r="H910" s="3"/>
      <c r="I910" s="3"/>
      <c r="J910" s="3"/>
      <c r="N910" s="59"/>
      <c r="O910" s="59"/>
    </row>
    <row r="911" spans="4:15" s="2" customFormat="1" ht="12.75">
      <c r="D911" s="3"/>
      <c r="G911" s="51"/>
      <c r="H911" s="3"/>
      <c r="I911" s="3"/>
      <c r="J911" s="3"/>
      <c r="N911" s="59"/>
      <c r="O911" s="59"/>
    </row>
    <row r="912" spans="4:15" s="2" customFormat="1" ht="12.75">
      <c r="D912" s="3"/>
      <c r="G912" s="51"/>
      <c r="H912" s="3"/>
      <c r="I912" s="3"/>
      <c r="J912" s="3"/>
      <c r="N912" s="59"/>
      <c r="O912" s="59"/>
    </row>
    <row r="913" spans="4:15" s="2" customFormat="1" ht="12.75">
      <c r="D913" s="3"/>
      <c r="G913" s="51"/>
      <c r="H913" s="3"/>
      <c r="I913" s="3"/>
      <c r="J913" s="3"/>
      <c r="N913" s="59"/>
      <c r="O913" s="59"/>
    </row>
    <row r="914" spans="4:15" s="2" customFormat="1" ht="12.75">
      <c r="D914" s="3"/>
      <c r="G914" s="51"/>
      <c r="H914" s="3"/>
      <c r="I914" s="3"/>
      <c r="J914" s="3"/>
      <c r="N914" s="59"/>
      <c r="O914" s="59"/>
    </row>
    <row r="915" spans="4:15" s="2" customFormat="1" ht="12.75">
      <c r="D915" s="3"/>
      <c r="G915" s="51"/>
      <c r="H915" s="3"/>
      <c r="I915" s="3"/>
      <c r="J915" s="3"/>
      <c r="N915" s="59"/>
      <c r="O915" s="59"/>
    </row>
    <row r="916" spans="4:15" s="2" customFormat="1" ht="12.75">
      <c r="D916" s="3"/>
      <c r="G916" s="51"/>
      <c r="H916" s="3"/>
      <c r="I916" s="3"/>
      <c r="J916" s="3"/>
      <c r="N916" s="59"/>
      <c r="O916" s="59"/>
    </row>
    <row r="917" spans="4:15" s="2" customFormat="1" ht="12.75">
      <c r="D917" s="3"/>
      <c r="G917" s="51"/>
      <c r="H917" s="3"/>
      <c r="I917" s="3"/>
      <c r="J917" s="3"/>
      <c r="N917" s="59"/>
      <c r="O917" s="59"/>
    </row>
    <row r="918" spans="4:15" s="2" customFormat="1" ht="12.75">
      <c r="D918" s="3"/>
      <c r="G918" s="51"/>
      <c r="H918" s="3"/>
      <c r="I918" s="3"/>
      <c r="J918" s="3"/>
      <c r="N918" s="59"/>
      <c r="O918" s="59"/>
    </row>
    <row r="919" spans="4:15" s="2" customFormat="1" ht="12.75">
      <c r="D919" s="3"/>
      <c r="G919" s="51"/>
      <c r="H919" s="3"/>
      <c r="I919" s="3"/>
      <c r="J919" s="3"/>
      <c r="N919" s="59"/>
      <c r="O919" s="59"/>
    </row>
    <row r="920" spans="4:15" s="2" customFormat="1" ht="12.75">
      <c r="D920" s="3"/>
      <c r="G920" s="51"/>
      <c r="H920" s="3"/>
      <c r="I920" s="3"/>
      <c r="J920" s="3"/>
      <c r="N920" s="59"/>
      <c r="O920" s="59"/>
    </row>
    <row r="921" spans="4:15" s="2" customFormat="1" ht="12.75">
      <c r="D921" s="3"/>
      <c r="G921" s="51"/>
      <c r="H921" s="3"/>
      <c r="I921" s="3"/>
      <c r="J921" s="3"/>
      <c r="N921" s="59"/>
      <c r="O921" s="59"/>
    </row>
    <row r="922" spans="4:15" s="2" customFormat="1" ht="12.75">
      <c r="D922" s="3"/>
      <c r="G922" s="51"/>
      <c r="H922" s="3"/>
      <c r="I922" s="3"/>
      <c r="J922" s="3"/>
      <c r="N922" s="59"/>
      <c r="O922" s="59"/>
    </row>
    <row r="923" spans="4:15" s="2" customFormat="1" ht="12.75">
      <c r="D923" s="3"/>
      <c r="G923" s="51"/>
      <c r="H923" s="3"/>
      <c r="I923" s="3"/>
      <c r="J923" s="3"/>
      <c r="N923" s="59"/>
      <c r="O923" s="59"/>
    </row>
    <row r="924" spans="4:15" s="2" customFormat="1" ht="12.75">
      <c r="D924" s="3"/>
      <c r="G924" s="51"/>
      <c r="H924" s="3"/>
      <c r="I924" s="3"/>
      <c r="J924" s="3"/>
      <c r="N924" s="59"/>
      <c r="O924" s="59"/>
    </row>
    <row r="925" spans="4:15" s="2" customFormat="1" ht="12.75">
      <c r="D925" s="3"/>
      <c r="G925" s="51"/>
      <c r="H925" s="3"/>
      <c r="I925" s="3"/>
      <c r="J925" s="3"/>
      <c r="N925" s="59"/>
      <c r="O925" s="59"/>
    </row>
    <row r="926" spans="4:15" s="2" customFormat="1" ht="12.75">
      <c r="D926" s="3"/>
      <c r="G926" s="51"/>
      <c r="H926" s="3"/>
      <c r="I926" s="3"/>
      <c r="J926" s="3"/>
      <c r="N926" s="59"/>
      <c r="O926" s="59"/>
    </row>
    <row r="927" spans="4:15" s="2" customFormat="1" ht="12.75">
      <c r="D927" s="3"/>
      <c r="G927" s="51"/>
      <c r="H927" s="3"/>
      <c r="I927" s="3"/>
      <c r="J927" s="3"/>
      <c r="N927" s="59"/>
      <c r="O927" s="59"/>
    </row>
    <row r="928" spans="4:15" s="2" customFormat="1" ht="12.75">
      <c r="D928" s="3"/>
      <c r="G928" s="51"/>
      <c r="H928" s="3"/>
      <c r="I928" s="3"/>
      <c r="J928" s="3"/>
      <c r="N928" s="59"/>
      <c r="O928" s="59"/>
    </row>
    <row r="929" spans="4:15" s="2" customFormat="1" ht="12.75">
      <c r="D929" s="3"/>
      <c r="G929" s="51"/>
      <c r="H929" s="3"/>
      <c r="I929" s="3"/>
      <c r="J929" s="3"/>
      <c r="N929" s="59"/>
      <c r="O929" s="59"/>
    </row>
    <row r="930" spans="4:15" s="2" customFormat="1" ht="12.75">
      <c r="D930" s="3"/>
      <c r="G930" s="51"/>
      <c r="H930" s="3"/>
      <c r="I930" s="3"/>
      <c r="J930" s="3"/>
      <c r="N930" s="59"/>
      <c r="O930" s="59"/>
    </row>
    <row r="931" spans="4:15" s="2" customFormat="1" ht="12.75">
      <c r="D931" s="3"/>
      <c r="G931" s="51"/>
      <c r="H931" s="3"/>
      <c r="I931" s="3"/>
      <c r="J931" s="3"/>
      <c r="N931" s="59"/>
      <c r="O931" s="59"/>
    </row>
    <row r="932" spans="4:15" s="2" customFormat="1" ht="12.75">
      <c r="D932" s="3"/>
      <c r="G932" s="51"/>
      <c r="H932" s="3"/>
      <c r="I932" s="3"/>
      <c r="J932" s="3"/>
      <c r="N932" s="59"/>
      <c r="O932" s="59"/>
    </row>
    <row r="933" spans="4:15" s="2" customFormat="1" ht="12.75">
      <c r="D933" s="3"/>
      <c r="G933" s="51"/>
      <c r="H933" s="3"/>
      <c r="I933" s="3"/>
      <c r="J933" s="3"/>
      <c r="N933" s="59"/>
      <c r="O933" s="59"/>
    </row>
    <row r="934" spans="4:15" s="2" customFormat="1" ht="12.75">
      <c r="D934" s="3"/>
      <c r="G934" s="51"/>
      <c r="H934" s="3"/>
      <c r="I934" s="3"/>
      <c r="J934" s="3"/>
      <c r="N934" s="59"/>
      <c r="O934" s="59"/>
    </row>
    <row r="935" spans="4:15" s="2" customFormat="1" ht="12.75">
      <c r="D935" s="3"/>
      <c r="G935" s="51"/>
      <c r="H935" s="3"/>
      <c r="I935" s="3"/>
      <c r="J935" s="3"/>
      <c r="N935" s="59"/>
      <c r="O935" s="59"/>
    </row>
    <row r="936" spans="4:15" s="2" customFormat="1" ht="12.75">
      <c r="D936" s="3"/>
      <c r="G936" s="51"/>
      <c r="H936" s="3"/>
      <c r="I936" s="3"/>
      <c r="J936" s="3"/>
      <c r="N936" s="59"/>
      <c r="O936" s="59"/>
    </row>
    <row r="937" spans="4:15" s="2" customFormat="1" ht="12.75">
      <c r="D937" s="3"/>
      <c r="G937" s="51"/>
      <c r="H937" s="3"/>
      <c r="I937" s="3"/>
      <c r="J937" s="3"/>
      <c r="N937" s="59"/>
      <c r="O937" s="59"/>
    </row>
    <row r="938" spans="4:15" s="2" customFormat="1" ht="12.75">
      <c r="D938" s="3"/>
      <c r="G938" s="51"/>
      <c r="H938" s="3"/>
      <c r="I938" s="3"/>
      <c r="J938" s="3"/>
      <c r="N938" s="59"/>
      <c r="O938" s="59"/>
    </row>
    <row r="939" spans="4:15" s="2" customFormat="1" ht="12.75">
      <c r="D939" s="3"/>
      <c r="G939" s="51"/>
      <c r="H939" s="3"/>
      <c r="I939" s="3"/>
      <c r="J939" s="3"/>
      <c r="N939" s="59"/>
      <c r="O939" s="59"/>
    </row>
    <row r="940" spans="4:15" s="2" customFormat="1" ht="12.75">
      <c r="D940" s="3"/>
      <c r="G940" s="51"/>
      <c r="H940" s="3"/>
      <c r="I940" s="3"/>
      <c r="J940" s="3"/>
      <c r="N940" s="59"/>
      <c r="O940" s="59"/>
    </row>
    <row r="941" spans="4:15" s="2" customFormat="1" ht="12.75">
      <c r="D941" s="3"/>
      <c r="G941" s="51"/>
      <c r="H941" s="3"/>
      <c r="I941" s="3"/>
      <c r="J941" s="3"/>
      <c r="N941" s="59"/>
      <c r="O941" s="59"/>
    </row>
    <row r="942" spans="4:15" s="2" customFormat="1" ht="12.75">
      <c r="D942" s="3"/>
      <c r="G942" s="51"/>
      <c r="H942" s="3"/>
      <c r="I942" s="3"/>
      <c r="J942" s="3"/>
      <c r="N942" s="59"/>
      <c r="O942" s="59"/>
    </row>
    <row r="943" spans="4:15" s="2" customFormat="1" ht="12.75">
      <c r="D943" s="3"/>
      <c r="G943" s="51"/>
      <c r="H943" s="3"/>
      <c r="I943" s="3"/>
      <c r="J943" s="3"/>
      <c r="N943" s="59"/>
      <c r="O943" s="59"/>
    </row>
    <row r="944" spans="4:15" s="2" customFormat="1" ht="12.75">
      <c r="D944" s="3"/>
      <c r="G944" s="51"/>
      <c r="H944" s="3"/>
      <c r="I944" s="3"/>
      <c r="J944" s="3"/>
      <c r="N944" s="59"/>
      <c r="O944" s="59"/>
    </row>
    <row r="945" spans="4:15" s="2" customFormat="1" ht="12.75">
      <c r="D945" s="3"/>
      <c r="G945" s="51"/>
      <c r="H945" s="3"/>
      <c r="I945" s="3"/>
      <c r="J945" s="3"/>
      <c r="N945" s="59"/>
      <c r="O945" s="59"/>
    </row>
    <row r="946" spans="4:15" s="2" customFormat="1" ht="12.75">
      <c r="D946" s="3"/>
      <c r="G946" s="51"/>
      <c r="H946" s="3"/>
      <c r="I946" s="3"/>
      <c r="J946" s="3"/>
      <c r="N946" s="59"/>
      <c r="O946" s="59"/>
    </row>
    <row r="947" spans="4:15" s="2" customFormat="1" ht="12.75">
      <c r="D947" s="3"/>
      <c r="G947" s="51"/>
      <c r="H947" s="3"/>
      <c r="I947" s="3"/>
      <c r="J947" s="3"/>
      <c r="N947" s="59"/>
      <c r="O947" s="59"/>
    </row>
    <row r="948" spans="4:15" s="2" customFormat="1" ht="12.75">
      <c r="D948" s="3"/>
      <c r="G948" s="51"/>
      <c r="H948" s="3"/>
      <c r="I948" s="3"/>
      <c r="J948" s="3"/>
      <c r="N948" s="59"/>
      <c r="O948" s="59"/>
    </row>
    <row r="949" spans="4:15" s="2" customFormat="1" ht="12.75">
      <c r="D949" s="3"/>
      <c r="G949" s="51"/>
      <c r="H949" s="3"/>
      <c r="I949" s="3"/>
      <c r="J949" s="3"/>
      <c r="N949" s="59"/>
      <c r="O949" s="59"/>
    </row>
    <row r="950" spans="4:15" s="2" customFormat="1" ht="12.75">
      <c r="D950" s="3"/>
      <c r="G950" s="51"/>
      <c r="H950" s="3"/>
      <c r="I950" s="3"/>
      <c r="J950" s="3"/>
      <c r="N950" s="59"/>
      <c r="O950" s="59"/>
    </row>
    <row r="951" spans="4:15" s="2" customFormat="1" ht="12.75">
      <c r="D951" s="3"/>
      <c r="G951" s="51"/>
      <c r="H951" s="3"/>
      <c r="I951" s="3"/>
      <c r="J951" s="3"/>
      <c r="N951" s="59"/>
      <c r="O951" s="59"/>
    </row>
    <row r="952" spans="4:15" s="2" customFormat="1" ht="12.75">
      <c r="D952" s="3"/>
      <c r="G952" s="51"/>
      <c r="H952" s="3"/>
      <c r="I952" s="3"/>
      <c r="J952" s="3"/>
      <c r="N952" s="59"/>
      <c r="O952" s="59"/>
    </row>
    <row r="953" spans="4:15" s="2" customFormat="1" ht="12.75">
      <c r="D953" s="3"/>
      <c r="G953" s="51"/>
      <c r="H953" s="3"/>
      <c r="I953" s="3"/>
      <c r="J953" s="3"/>
      <c r="N953" s="59"/>
      <c r="O953" s="59"/>
    </row>
    <row r="954" spans="4:15" s="2" customFormat="1" ht="12.75">
      <c r="D954" s="3"/>
      <c r="G954" s="51"/>
      <c r="H954" s="3"/>
      <c r="I954" s="3"/>
      <c r="J954" s="3"/>
      <c r="N954" s="59"/>
      <c r="O954" s="59"/>
    </row>
    <row r="955" spans="4:15" s="2" customFormat="1" ht="12.75">
      <c r="D955" s="3"/>
      <c r="G955" s="51"/>
      <c r="H955" s="3"/>
      <c r="I955" s="3"/>
      <c r="J955" s="3"/>
      <c r="N955" s="59"/>
      <c r="O955" s="59"/>
    </row>
    <row r="956" spans="4:15" s="2" customFormat="1" ht="12.75">
      <c r="D956" s="3"/>
      <c r="G956" s="51"/>
      <c r="H956" s="3"/>
      <c r="I956" s="3"/>
      <c r="J956" s="3"/>
      <c r="N956" s="59"/>
      <c r="O956" s="59"/>
    </row>
    <row r="957" spans="4:15" s="2" customFormat="1" ht="12.75">
      <c r="D957" s="3"/>
      <c r="G957" s="51"/>
      <c r="H957" s="3"/>
      <c r="I957" s="3"/>
      <c r="J957" s="3"/>
      <c r="N957" s="59"/>
      <c r="O957" s="59"/>
    </row>
    <row r="958" spans="4:15" s="2" customFormat="1" ht="12.75">
      <c r="D958" s="3"/>
      <c r="G958" s="51"/>
      <c r="H958" s="3"/>
      <c r="I958" s="3"/>
      <c r="J958" s="3"/>
      <c r="N958" s="59"/>
      <c r="O958" s="59"/>
    </row>
    <row r="959" spans="4:15" s="2" customFormat="1" ht="12.75">
      <c r="D959" s="3"/>
      <c r="G959" s="51"/>
      <c r="H959" s="3"/>
      <c r="I959" s="3"/>
      <c r="J959" s="3"/>
      <c r="N959" s="59"/>
      <c r="O959" s="59"/>
    </row>
    <row r="960" spans="4:15" s="2" customFormat="1" ht="12.75">
      <c r="D960" s="3"/>
      <c r="G960" s="51"/>
      <c r="H960" s="3"/>
      <c r="I960" s="3"/>
      <c r="J960" s="3"/>
      <c r="N960" s="59"/>
      <c r="O960" s="59"/>
    </row>
    <row r="961" spans="4:15" s="2" customFormat="1" ht="12.75">
      <c r="D961" s="3"/>
      <c r="G961" s="51"/>
      <c r="H961" s="3"/>
      <c r="I961" s="3"/>
      <c r="J961" s="3"/>
      <c r="N961" s="59"/>
      <c r="O961" s="59"/>
    </row>
    <row r="962" spans="4:15" s="2" customFormat="1" ht="12.75">
      <c r="D962" s="3"/>
      <c r="G962" s="51"/>
      <c r="H962" s="3"/>
      <c r="I962" s="3"/>
      <c r="J962" s="3"/>
      <c r="N962" s="59"/>
      <c r="O962" s="59"/>
    </row>
    <row r="963" spans="4:15" s="2" customFormat="1" ht="12.75">
      <c r="D963" s="3"/>
      <c r="G963" s="51"/>
      <c r="H963" s="3"/>
      <c r="I963" s="3"/>
      <c r="J963" s="3"/>
      <c r="N963" s="59"/>
      <c r="O963" s="59"/>
    </row>
    <row r="964" spans="4:15" s="2" customFormat="1" ht="12.75">
      <c r="D964" s="3"/>
      <c r="G964" s="51"/>
      <c r="H964" s="3"/>
      <c r="I964" s="3"/>
      <c r="J964" s="3"/>
      <c r="N964" s="59"/>
      <c r="O964" s="59"/>
    </row>
    <row r="965" spans="4:15" s="2" customFormat="1" ht="12.75">
      <c r="D965" s="3"/>
      <c r="G965" s="51"/>
      <c r="H965" s="3"/>
      <c r="I965" s="3"/>
      <c r="J965" s="3"/>
      <c r="N965" s="59"/>
      <c r="O965" s="59"/>
    </row>
    <row r="966" spans="4:15" s="2" customFormat="1" ht="12.75">
      <c r="D966" s="3"/>
      <c r="G966" s="51"/>
      <c r="H966" s="3"/>
      <c r="I966" s="3"/>
      <c r="J966" s="3"/>
      <c r="N966" s="59"/>
      <c r="O966" s="59"/>
    </row>
    <row r="967" spans="4:15" s="2" customFormat="1" ht="12.75">
      <c r="D967" s="3"/>
      <c r="G967" s="51"/>
      <c r="H967" s="3"/>
      <c r="I967" s="3"/>
      <c r="J967" s="3"/>
      <c r="N967" s="59"/>
      <c r="O967" s="59"/>
    </row>
    <row r="968" spans="4:15" s="2" customFormat="1" ht="12.75">
      <c r="D968" s="3"/>
      <c r="G968" s="51"/>
      <c r="H968" s="3"/>
      <c r="I968" s="3"/>
      <c r="J968" s="3"/>
      <c r="N968" s="59"/>
      <c r="O968" s="59"/>
    </row>
    <row r="969" spans="4:15" s="2" customFormat="1" ht="12.75">
      <c r="D969" s="3"/>
      <c r="G969" s="51"/>
      <c r="H969" s="3"/>
      <c r="I969" s="3"/>
      <c r="J969" s="3"/>
      <c r="N969" s="59"/>
      <c r="O969" s="59"/>
    </row>
    <row r="970" spans="4:15" s="2" customFormat="1" ht="12.75">
      <c r="D970" s="3"/>
      <c r="G970" s="51"/>
      <c r="H970" s="3"/>
      <c r="I970" s="3"/>
      <c r="J970" s="3"/>
      <c r="N970" s="59"/>
      <c r="O970" s="59"/>
    </row>
    <row r="971" spans="4:15" s="2" customFormat="1" ht="12.75">
      <c r="D971" s="3"/>
      <c r="G971" s="51"/>
      <c r="H971" s="3"/>
      <c r="I971" s="3"/>
      <c r="J971" s="3"/>
      <c r="N971" s="59"/>
      <c r="O971" s="59"/>
    </row>
    <row r="972" spans="4:15" s="2" customFormat="1" ht="12.75">
      <c r="D972" s="3"/>
      <c r="G972" s="51"/>
      <c r="H972" s="3"/>
      <c r="I972" s="3"/>
      <c r="J972" s="3"/>
      <c r="N972" s="59"/>
      <c r="O972" s="59"/>
    </row>
    <row r="973" spans="4:15" s="2" customFormat="1" ht="12.75">
      <c r="D973" s="3"/>
      <c r="G973" s="51"/>
      <c r="H973" s="3"/>
      <c r="I973" s="3"/>
      <c r="J973" s="3"/>
      <c r="N973" s="59"/>
      <c r="O973" s="59"/>
    </row>
    <row r="974" spans="4:15" s="2" customFormat="1" ht="12.75">
      <c r="D974" s="3"/>
      <c r="G974" s="51"/>
      <c r="H974" s="3"/>
      <c r="I974" s="3"/>
      <c r="J974" s="3"/>
      <c r="N974" s="59"/>
      <c r="O974" s="59"/>
    </row>
    <row r="975" spans="4:15" s="2" customFormat="1" ht="12.75">
      <c r="D975" s="3"/>
      <c r="G975" s="51"/>
      <c r="H975" s="3"/>
      <c r="I975" s="3"/>
      <c r="J975" s="3"/>
      <c r="N975" s="59"/>
      <c r="O975" s="59"/>
    </row>
    <row r="976" spans="4:15" s="2" customFormat="1" ht="12.75">
      <c r="D976" s="3"/>
      <c r="G976" s="51"/>
      <c r="H976" s="3"/>
      <c r="I976" s="3"/>
      <c r="J976" s="3"/>
      <c r="N976" s="59"/>
      <c r="O976" s="59"/>
    </row>
    <row r="977" spans="4:15" s="2" customFormat="1" ht="12.75">
      <c r="D977" s="3"/>
      <c r="G977" s="51"/>
      <c r="H977" s="3"/>
      <c r="I977" s="3"/>
      <c r="J977" s="3"/>
      <c r="N977" s="59"/>
      <c r="O977" s="59"/>
    </row>
    <row r="978" spans="4:15" s="2" customFormat="1" ht="12.75">
      <c r="D978" s="3"/>
      <c r="G978" s="51"/>
      <c r="H978" s="3"/>
      <c r="I978" s="3"/>
      <c r="J978" s="3"/>
      <c r="N978" s="59"/>
      <c r="O978" s="59"/>
    </row>
    <row r="979" spans="4:15" s="2" customFormat="1" ht="12.75">
      <c r="D979" s="3"/>
      <c r="G979" s="51"/>
      <c r="H979" s="3"/>
      <c r="I979" s="3"/>
      <c r="J979" s="3"/>
      <c r="N979" s="59"/>
      <c r="O979" s="59"/>
    </row>
    <row r="980" spans="4:15" s="2" customFormat="1" ht="12.75">
      <c r="D980" s="3"/>
      <c r="G980" s="51"/>
      <c r="H980" s="3"/>
      <c r="I980" s="3"/>
      <c r="J980" s="3"/>
      <c r="N980" s="59"/>
      <c r="O980" s="59"/>
    </row>
    <row r="981" spans="4:15" s="2" customFormat="1" ht="12.75">
      <c r="D981" s="3"/>
      <c r="G981" s="51"/>
      <c r="H981" s="3"/>
      <c r="I981" s="3"/>
      <c r="J981" s="3"/>
      <c r="N981" s="59"/>
      <c r="O981" s="59"/>
    </row>
    <row r="982" spans="4:15" s="2" customFormat="1" ht="12.75">
      <c r="D982" s="3"/>
      <c r="G982" s="51"/>
      <c r="H982" s="3"/>
      <c r="I982" s="3"/>
      <c r="J982" s="3"/>
      <c r="N982" s="59"/>
      <c r="O982" s="59"/>
    </row>
    <row r="983" spans="4:15" s="2" customFormat="1" ht="12.75">
      <c r="D983" s="3"/>
      <c r="G983" s="51"/>
      <c r="H983" s="3"/>
      <c r="I983" s="3"/>
      <c r="J983" s="3"/>
      <c r="N983" s="59"/>
      <c r="O983" s="59"/>
    </row>
    <row r="984" spans="4:15" s="2" customFormat="1" ht="12.75">
      <c r="D984" s="3"/>
      <c r="G984" s="51"/>
      <c r="H984" s="3"/>
      <c r="I984" s="3"/>
      <c r="J984" s="3"/>
      <c r="N984" s="59"/>
      <c r="O984" s="59"/>
    </row>
    <row r="985" spans="4:15" s="2" customFormat="1" ht="12.75">
      <c r="D985" s="3"/>
      <c r="G985" s="51"/>
      <c r="H985" s="3"/>
      <c r="I985" s="3"/>
      <c r="J985" s="3"/>
      <c r="N985" s="59"/>
      <c r="O985" s="59"/>
    </row>
    <row r="986" spans="4:15" s="2" customFormat="1" ht="12.75">
      <c r="D986" s="3"/>
      <c r="G986" s="51"/>
      <c r="H986" s="3"/>
      <c r="I986" s="3"/>
      <c r="J986" s="3"/>
      <c r="N986" s="59"/>
      <c r="O986" s="59"/>
    </row>
    <row r="987" spans="4:15" s="2" customFormat="1" ht="12.75">
      <c r="D987" s="3"/>
      <c r="G987" s="51"/>
      <c r="H987" s="3"/>
      <c r="I987" s="3"/>
      <c r="J987" s="3"/>
      <c r="N987" s="59"/>
      <c r="O987" s="59"/>
    </row>
    <row r="988" spans="4:15" s="2" customFormat="1" ht="12.75">
      <c r="D988" s="3"/>
      <c r="G988" s="51"/>
      <c r="H988" s="3"/>
      <c r="I988" s="3"/>
      <c r="J988" s="3"/>
      <c r="N988" s="59"/>
      <c r="O988" s="59"/>
    </row>
    <row r="989" spans="4:15" s="2" customFormat="1" ht="12.75">
      <c r="D989" s="3"/>
      <c r="G989" s="51"/>
      <c r="H989" s="3"/>
      <c r="I989" s="3"/>
      <c r="J989" s="3"/>
      <c r="N989" s="59"/>
      <c r="O989" s="59"/>
    </row>
    <row r="990" spans="4:15" s="2" customFormat="1" ht="12.75">
      <c r="D990" s="3"/>
      <c r="G990" s="51"/>
      <c r="H990" s="3"/>
      <c r="I990" s="3"/>
      <c r="J990" s="3"/>
      <c r="N990" s="59"/>
      <c r="O990" s="59"/>
    </row>
    <row r="991" spans="4:15" s="2" customFormat="1" ht="12.75">
      <c r="D991" s="3"/>
      <c r="G991" s="51"/>
      <c r="H991" s="3"/>
      <c r="I991" s="3"/>
      <c r="J991" s="3"/>
      <c r="N991" s="59"/>
      <c r="O991" s="59"/>
    </row>
    <row r="992" spans="4:15" s="2" customFormat="1" ht="12.75">
      <c r="D992" s="3"/>
      <c r="G992" s="51"/>
      <c r="H992" s="3"/>
      <c r="I992" s="3"/>
      <c r="J992" s="3"/>
      <c r="N992" s="59"/>
      <c r="O992" s="59"/>
    </row>
    <row r="993" spans="4:15" s="2" customFormat="1" ht="12.75">
      <c r="D993" s="3"/>
      <c r="G993" s="51"/>
      <c r="H993" s="3"/>
      <c r="I993" s="3"/>
      <c r="J993" s="3"/>
      <c r="N993" s="59"/>
      <c r="O993" s="59"/>
    </row>
    <row r="994" spans="4:15" s="2" customFormat="1" ht="12.75">
      <c r="D994" s="3"/>
      <c r="G994" s="51"/>
      <c r="H994" s="3"/>
      <c r="I994" s="3"/>
      <c r="J994" s="3"/>
      <c r="N994" s="59"/>
      <c r="O994" s="59"/>
    </row>
    <row r="995" spans="4:15" s="2" customFormat="1" ht="12.75">
      <c r="D995" s="3"/>
      <c r="G995" s="51"/>
      <c r="H995" s="3"/>
      <c r="I995" s="3"/>
      <c r="J995" s="3"/>
      <c r="N995" s="59"/>
      <c r="O995" s="59"/>
    </row>
    <row r="996" spans="4:15" s="2" customFormat="1" ht="12.75">
      <c r="D996" s="3"/>
      <c r="G996" s="51"/>
      <c r="H996" s="3"/>
      <c r="I996" s="3"/>
      <c r="J996" s="3"/>
      <c r="N996" s="59"/>
      <c r="O996" s="59"/>
    </row>
    <row r="997" spans="4:15" s="2" customFormat="1" ht="12.75">
      <c r="D997" s="3"/>
      <c r="G997" s="51"/>
      <c r="H997" s="3"/>
      <c r="I997" s="3"/>
      <c r="J997" s="3"/>
      <c r="N997" s="59"/>
      <c r="O997" s="59"/>
    </row>
    <row r="998" spans="4:15" s="2" customFormat="1" ht="12.75">
      <c r="D998" s="3"/>
      <c r="G998" s="51"/>
      <c r="H998" s="3"/>
      <c r="I998" s="3"/>
      <c r="J998" s="3"/>
      <c r="N998" s="59"/>
      <c r="O998" s="59"/>
    </row>
    <row r="999" spans="4:15" s="2" customFormat="1" ht="12.75">
      <c r="D999" s="3"/>
      <c r="G999" s="51"/>
      <c r="H999" s="3"/>
      <c r="I999" s="3"/>
      <c r="J999" s="3"/>
      <c r="N999" s="59"/>
      <c r="O999" s="59"/>
    </row>
    <row r="1000" spans="4:15" s="2" customFormat="1" ht="12.75">
      <c r="D1000" s="3"/>
      <c r="G1000" s="51"/>
      <c r="H1000" s="3"/>
      <c r="I1000" s="3"/>
      <c r="J1000" s="3"/>
      <c r="N1000" s="59"/>
      <c r="O1000" s="59"/>
    </row>
    <row r="1001" spans="4:15" s="2" customFormat="1" ht="12.75">
      <c r="D1001" s="3"/>
      <c r="G1001" s="51"/>
      <c r="H1001" s="3"/>
      <c r="I1001" s="3"/>
      <c r="J1001" s="3"/>
      <c r="N1001" s="59"/>
      <c r="O1001" s="59"/>
    </row>
    <row r="1002" spans="4:15" s="2" customFormat="1" ht="12.75">
      <c r="D1002" s="3"/>
      <c r="G1002" s="51"/>
      <c r="H1002" s="3"/>
      <c r="I1002" s="3"/>
      <c r="J1002" s="3"/>
      <c r="N1002" s="59"/>
      <c r="O1002" s="59"/>
    </row>
    <row r="1003" spans="4:15" s="2" customFormat="1" ht="12.75">
      <c r="D1003" s="3"/>
      <c r="G1003" s="51"/>
      <c r="H1003" s="3"/>
      <c r="I1003" s="3"/>
      <c r="J1003" s="3"/>
      <c r="N1003" s="59"/>
      <c r="O1003" s="59"/>
    </row>
    <row r="1004" spans="4:15" s="2" customFormat="1" ht="12.75">
      <c r="D1004" s="3"/>
      <c r="G1004" s="51"/>
      <c r="H1004" s="3"/>
      <c r="I1004" s="3"/>
      <c r="J1004" s="3"/>
      <c r="N1004" s="59"/>
      <c r="O1004" s="59"/>
    </row>
    <row r="1005" spans="4:15" s="2" customFormat="1" ht="12.75">
      <c r="D1005" s="3"/>
      <c r="G1005" s="51"/>
      <c r="H1005" s="3"/>
      <c r="I1005" s="3"/>
      <c r="J1005" s="3"/>
      <c r="N1005" s="59"/>
      <c r="O1005" s="59"/>
    </row>
    <row r="1006" spans="4:15" s="2" customFormat="1" ht="12.75">
      <c r="D1006" s="3"/>
      <c r="G1006" s="51"/>
      <c r="H1006" s="3"/>
      <c r="I1006" s="3"/>
      <c r="J1006" s="3"/>
      <c r="N1006" s="59"/>
      <c r="O1006" s="59"/>
    </row>
    <row r="1007" spans="4:15" s="2" customFormat="1" ht="12.75">
      <c r="D1007" s="3"/>
      <c r="G1007" s="51"/>
      <c r="H1007" s="3"/>
      <c r="I1007" s="3"/>
      <c r="J1007" s="3"/>
      <c r="N1007" s="59"/>
      <c r="O1007" s="59"/>
    </row>
    <row r="1008" spans="4:15" s="2" customFormat="1" ht="12.75">
      <c r="D1008" s="3"/>
      <c r="G1008" s="51"/>
      <c r="H1008" s="3"/>
      <c r="I1008" s="3"/>
      <c r="J1008" s="3"/>
      <c r="N1008" s="59"/>
      <c r="O1008" s="59"/>
    </row>
    <row r="1009" spans="4:15" s="2" customFormat="1" ht="12.75">
      <c r="D1009" s="3"/>
      <c r="G1009" s="51"/>
      <c r="H1009" s="3"/>
      <c r="I1009" s="3"/>
      <c r="J1009" s="3"/>
      <c r="N1009" s="59"/>
      <c r="O1009" s="59"/>
    </row>
    <row r="1010" spans="4:15" s="2" customFormat="1" ht="12.75">
      <c r="D1010" s="3"/>
      <c r="G1010" s="51"/>
      <c r="H1010" s="3"/>
      <c r="I1010" s="3"/>
      <c r="J1010" s="3"/>
      <c r="N1010" s="59"/>
      <c r="O1010" s="59"/>
    </row>
    <row r="1011" spans="4:15" s="2" customFormat="1" ht="12.75">
      <c r="D1011" s="3"/>
      <c r="G1011" s="51"/>
      <c r="H1011" s="3"/>
      <c r="I1011" s="3"/>
      <c r="J1011" s="3"/>
      <c r="N1011" s="59"/>
      <c r="O1011" s="59"/>
    </row>
    <row r="1012" spans="4:15" s="2" customFormat="1" ht="12.75">
      <c r="D1012" s="3"/>
      <c r="G1012" s="51"/>
      <c r="H1012" s="3"/>
      <c r="I1012" s="3"/>
      <c r="J1012" s="3"/>
      <c r="N1012" s="59"/>
      <c r="O1012" s="59"/>
    </row>
    <row r="1013" spans="4:15" s="2" customFormat="1" ht="12.75">
      <c r="D1013" s="3"/>
      <c r="G1013" s="51"/>
      <c r="H1013" s="3"/>
      <c r="I1013" s="3"/>
      <c r="J1013" s="3"/>
      <c r="N1013" s="59"/>
      <c r="O1013" s="59"/>
    </row>
    <row r="1014" spans="4:15" s="2" customFormat="1" ht="12.75">
      <c r="D1014" s="3"/>
      <c r="G1014" s="51"/>
      <c r="H1014" s="3"/>
      <c r="I1014" s="3"/>
      <c r="J1014" s="3"/>
      <c r="N1014" s="59"/>
      <c r="O1014" s="59"/>
    </row>
    <row r="1015" spans="4:15" s="2" customFormat="1" ht="12.75">
      <c r="D1015" s="3"/>
      <c r="G1015" s="51"/>
      <c r="H1015" s="3"/>
      <c r="I1015" s="3"/>
      <c r="J1015" s="3"/>
      <c r="N1015" s="59"/>
      <c r="O1015" s="59"/>
    </row>
    <row r="1016" spans="4:15" s="2" customFormat="1" ht="12.75">
      <c r="D1016" s="3"/>
      <c r="G1016" s="51"/>
      <c r="H1016" s="3"/>
      <c r="I1016" s="3"/>
      <c r="J1016" s="3"/>
      <c r="N1016" s="59"/>
      <c r="O1016" s="59"/>
    </row>
    <row r="1017" spans="4:15" s="2" customFormat="1" ht="12.75">
      <c r="D1017" s="3"/>
      <c r="G1017" s="51"/>
      <c r="H1017" s="3"/>
      <c r="I1017" s="3"/>
      <c r="J1017" s="3"/>
      <c r="N1017" s="59"/>
      <c r="O1017" s="59"/>
    </row>
    <row r="1018" spans="4:15" s="2" customFormat="1" ht="12.75">
      <c r="D1018" s="3"/>
      <c r="G1018" s="51"/>
      <c r="H1018" s="3"/>
      <c r="I1018" s="3"/>
      <c r="J1018" s="3"/>
      <c r="N1018" s="59"/>
      <c r="O1018" s="59"/>
    </row>
    <row r="1019" spans="4:15" s="2" customFormat="1" ht="12.75">
      <c r="D1019" s="3"/>
      <c r="G1019" s="51"/>
      <c r="H1019" s="3"/>
      <c r="I1019" s="3"/>
      <c r="J1019" s="3"/>
      <c r="N1019" s="59"/>
      <c r="O1019" s="59"/>
    </row>
    <row r="1020" spans="4:15" s="2" customFormat="1" ht="12.75">
      <c r="D1020" s="3"/>
      <c r="G1020" s="51"/>
      <c r="H1020" s="3"/>
      <c r="I1020" s="3"/>
      <c r="J1020" s="3"/>
      <c r="N1020" s="59"/>
      <c r="O1020" s="59"/>
    </row>
    <row r="1021" spans="4:15" s="2" customFormat="1" ht="12.75">
      <c r="D1021" s="3"/>
      <c r="G1021" s="51"/>
      <c r="H1021" s="3"/>
      <c r="I1021" s="3"/>
      <c r="J1021" s="3"/>
      <c r="N1021" s="59"/>
      <c r="O1021" s="59"/>
    </row>
    <row r="1022" spans="4:15" s="2" customFormat="1" ht="12.75">
      <c r="D1022" s="3"/>
      <c r="G1022" s="51"/>
      <c r="H1022" s="3"/>
      <c r="I1022" s="3"/>
      <c r="J1022" s="3"/>
      <c r="N1022" s="59"/>
      <c r="O1022" s="59"/>
    </row>
    <row r="1023" spans="4:15" s="2" customFormat="1" ht="12.75">
      <c r="D1023" s="3"/>
      <c r="G1023" s="51"/>
      <c r="H1023" s="3"/>
      <c r="I1023" s="3"/>
      <c r="J1023" s="3"/>
      <c r="N1023" s="59"/>
      <c r="O1023" s="59"/>
    </row>
    <row r="1024" spans="4:15" s="2" customFormat="1" ht="12.75">
      <c r="D1024" s="3"/>
      <c r="G1024" s="51"/>
      <c r="H1024" s="3"/>
      <c r="I1024" s="3"/>
      <c r="J1024" s="3"/>
      <c r="N1024" s="59"/>
      <c r="O1024" s="59"/>
    </row>
    <row r="1025" spans="4:15" s="2" customFormat="1" ht="12.75">
      <c r="D1025" s="3"/>
      <c r="G1025" s="51"/>
      <c r="H1025" s="3"/>
      <c r="I1025" s="3"/>
      <c r="J1025" s="3"/>
      <c r="N1025" s="59"/>
      <c r="O1025" s="59"/>
    </row>
    <row r="1026" spans="4:15" s="2" customFormat="1" ht="12.75">
      <c r="D1026" s="3"/>
      <c r="G1026" s="51"/>
      <c r="H1026" s="3"/>
      <c r="I1026" s="3"/>
      <c r="J1026" s="3"/>
      <c r="N1026" s="59"/>
      <c r="O1026" s="59"/>
    </row>
    <row r="1027" spans="4:15" s="2" customFormat="1" ht="12.75">
      <c r="D1027" s="3"/>
      <c r="G1027" s="51"/>
      <c r="H1027" s="3"/>
      <c r="I1027" s="3"/>
      <c r="J1027" s="3"/>
      <c r="N1027" s="59"/>
      <c r="O1027" s="59"/>
    </row>
    <row r="1028" spans="4:15" s="2" customFormat="1" ht="12.75">
      <c r="D1028" s="3"/>
      <c r="G1028" s="51"/>
      <c r="H1028" s="3"/>
      <c r="I1028" s="3"/>
      <c r="J1028" s="3"/>
      <c r="N1028" s="59"/>
      <c r="O1028" s="59"/>
    </row>
    <row r="1029" spans="4:15" s="2" customFormat="1" ht="12.75">
      <c r="D1029" s="3"/>
      <c r="G1029" s="51"/>
      <c r="H1029" s="3"/>
      <c r="I1029" s="3"/>
      <c r="J1029" s="3"/>
      <c r="N1029" s="59"/>
      <c r="O1029" s="59"/>
    </row>
    <row r="1030" spans="4:15" s="2" customFormat="1" ht="12.75">
      <c r="D1030" s="3"/>
      <c r="G1030" s="51"/>
      <c r="H1030" s="3"/>
      <c r="I1030" s="3"/>
      <c r="J1030" s="3"/>
      <c r="N1030" s="59"/>
      <c r="O1030" s="59"/>
    </row>
    <row r="1031" spans="4:15" s="2" customFormat="1" ht="12.75">
      <c r="D1031" s="3"/>
      <c r="G1031" s="51"/>
      <c r="H1031" s="3"/>
      <c r="I1031" s="3"/>
      <c r="J1031" s="3"/>
      <c r="N1031" s="59"/>
      <c r="O1031" s="59"/>
    </row>
    <row r="1032" spans="4:15" s="2" customFormat="1" ht="12.75">
      <c r="D1032" s="3"/>
      <c r="G1032" s="51"/>
      <c r="H1032" s="3"/>
      <c r="I1032" s="3"/>
      <c r="J1032" s="3"/>
      <c r="N1032" s="59"/>
      <c r="O1032" s="59"/>
    </row>
    <row r="1033" spans="4:15" s="2" customFormat="1" ht="12.75">
      <c r="D1033" s="3"/>
      <c r="G1033" s="51"/>
      <c r="H1033" s="3"/>
      <c r="I1033" s="3"/>
      <c r="J1033" s="3"/>
      <c r="N1033" s="59"/>
      <c r="O1033" s="59"/>
    </row>
    <row r="1034" spans="4:15" s="2" customFormat="1" ht="12.75">
      <c r="D1034" s="3"/>
      <c r="G1034" s="51"/>
      <c r="H1034" s="3"/>
      <c r="I1034" s="3"/>
      <c r="J1034" s="3"/>
      <c r="N1034" s="59"/>
      <c r="O1034" s="59"/>
    </row>
    <row r="1035" spans="4:15" s="2" customFormat="1" ht="12.75">
      <c r="D1035" s="3"/>
      <c r="G1035" s="51"/>
      <c r="H1035" s="3"/>
      <c r="I1035" s="3"/>
      <c r="J1035" s="3"/>
      <c r="N1035" s="59"/>
      <c r="O1035" s="59"/>
    </row>
    <row r="1036" spans="4:15" s="2" customFormat="1" ht="12.75">
      <c r="D1036" s="3"/>
      <c r="G1036" s="51"/>
      <c r="H1036" s="3"/>
      <c r="I1036" s="3"/>
      <c r="J1036" s="3"/>
      <c r="N1036" s="59"/>
      <c r="O1036" s="59"/>
    </row>
    <row r="1037" spans="4:15" s="2" customFormat="1" ht="12.75">
      <c r="D1037" s="3"/>
      <c r="G1037" s="51"/>
      <c r="H1037" s="3"/>
      <c r="I1037" s="3"/>
      <c r="J1037" s="3"/>
      <c r="N1037" s="59"/>
      <c r="O1037" s="59"/>
    </row>
    <row r="1038" spans="4:15" s="2" customFormat="1" ht="12.75">
      <c r="D1038" s="3"/>
      <c r="G1038" s="51"/>
      <c r="H1038" s="3"/>
      <c r="I1038" s="3"/>
      <c r="J1038" s="3"/>
      <c r="N1038" s="59"/>
      <c r="O1038" s="59"/>
    </row>
    <row r="1039" spans="4:15" s="2" customFormat="1" ht="12.75">
      <c r="D1039" s="3"/>
      <c r="G1039" s="51"/>
      <c r="H1039" s="3"/>
      <c r="I1039" s="3"/>
      <c r="J1039" s="3"/>
      <c r="N1039" s="59"/>
      <c r="O1039" s="59"/>
    </row>
    <row r="1040" spans="4:15" s="2" customFormat="1" ht="12.75">
      <c r="D1040" s="3"/>
      <c r="G1040" s="51"/>
      <c r="H1040" s="3"/>
      <c r="I1040" s="3"/>
      <c r="J1040" s="3"/>
      <c r="N1040" s="59"/>
      <c r="O1040" s="59"/>
    </row>
    <row r="1041" spans="4:15" s="2" customFormat="1" ht="12.75">
      <c r="D1041" s="3"/>
      <c r="G1041" s="51"/>
      <c r="H1041" s="3"/>
      <c r="I1041" s="3"/>
      <c r="J1041" s="3"/>
      <c r="N1041" s="59"/>
      <c r="O1041" s="59"/>
    </row>
    <row r="1042" spans="4:15" s="2" customFormat="1" ht="12.75">
      <c r="D1042" s="3"/>
      <c r="G1042" s="51"/>
      <c r="H1042" s="3"/>
      <c r="I1042" s="3"/>
      <c r="J1042" s="3"/>
      <c r="N1042" s="59"/>
      <c r="O1042" s="59"/>
    </row>
    <row r="1043" spans="4:15" s="2" customFormat="1" ht="12.75">
      <c r="D1043" s="3"/>
      <c r="G1043" s="51"/>
      <c r="H1043" s="3"/>
      <c r="I1043" s="3"/>
      <c r="J1043" s="3"/>
      <c r="N1043" s="59"/>
      <c r="O1043" s="59"/>
    </row>
    <row r="1044" spans="4:15" s="2" customFormat="1" ht="12.75">
      <c r="D1044" s="3"/>
      <c r="G1044" s="51"/>
      <c r="H1044" s="3"/>
      <c r="I1044" s="3"/>
      <c r="J1044" s="3"/>
      <c r="N1044" s="59"/>
      <c r="O1044" s="59"/>
    </row>
    <row r="1045" spans="4:15" s="2" customFormat="1" ht="12.75">
      <c r="D1045" s="3"/>
      <c r="G1045" s="51"/>
      <c r="H1045" s="3"/>
      <c r="I1045" s="3"/>
      <c r="J1045" s="3"/>
      <c r="N1045" s="59"/>
      <c r="O1045" s="59"/>
    </row>
    <row r="1046" spans="4:15" s="2" customFormat="1" ht="12.75">
      <c r="D1046" s="3"/>
      <c r="G1046" s="51"/>
      <c r="H1046" s="3"/>
      <c r="I1046" s="3"/>
      <c r="J1046" s="3"/>
      <c r="N1046" s="59"/>
      <c r="O1046" s="59"/>
    </row>
    <row r="1047" spans="4:15" s="2" customFormat="1" ht="12.75">
      <c r="D1047" s="3"/>
      <c r="G1047" s="51"/>
      <c r="H1047" s="3"/>
      <c r="I1047" s="3"/>
      <c r="J1047" s="3"/>
      <c r="N1047" s="59"/>
      <c r="O1047" s="59"/>
    </row>
    <row r="1048" spans="4:15" s="2" customFormat="1" ht="12.75">
      <c r="D1048" s="3"/>
      <c r="G1048" s="51"/>
      <c r="H1048" s="3"/>
      <c r="I1048" s="3"/>
      <c r="J1048" s="3"/>
      <c r="N1048" s="59"/>
      <c r="O1048" s="59"/>
    </row>
    <row r="1049" spans="4:15" s="2" customFormat="1" ht="12.75">
      <c r="D1049" s="3"/>
      <c r="G1049" s="51"/>
      <c r="H1049" s="3"/>
      <c r="I1049" s="3"/>
      <c r="J1049" s="3"/>
      <c r="N1049" s="59"/>
      <c r="O1049" s="59"/>
    </row>
    <row r="1050" spans="4:15" s="2" customFormat="1" ht="12.75">
      <c r="D1050" s="3"/>
      <c r="G1050" s="51"/>
      <c r="H1050" s="3"/>
      <c r="I1050" s="3"/>
      <c r="J1050" s="3"/>
      <c r="N1050" s="59"/>
      <c r="O1050" s="59"/>
    </row>
    <row r="1051" spans="4:15" s="2" customFormat="1" ht="12.75">
      <c r="D1051" s="3"/>
      <c r="G1051" s="51"/>
      <c r="H1051" s="3"/>
      <c r="I1051" s="3"/>
      <c r="J1051" s="3"/>
      <c r="N1051" s="59"/>
      <c r="O1051" s="59"/>
    </row>
    <row r="1052" spans="4:15" s="2" customFormat="1" ht="12.75">
      <c r="D1052" s="3"/>
      <c r="G1052" s="51"/>
      <c r="H1052" s="3"/>
      <c r="I1052" s="3"/>
      <c r="J1052" s="3"/>
      <c r="N1052" s="59"/>
      <c r="O1052" s="59"/>
    </row>
    <row r="1053" spans="4:15" s="2" customFormat="1" ht="12.75">
      <c r="D1053" s="3"/>
      <c r="G1053" s="51"/>
      <c r="H1053" s="3"/>
      <c r="I1053" s="3"/>
      <c r="J1053" s="3"/>
      <c r="N1053" s="59"/>
      <c r="O1053" s="59"/>
    </row>
    <row r="1054" spans="4:15" s="2" customFormat="1" ht="12.75">
      <c r="D1054" s="3"/>
      <c r="G1054" s="51"/>
      <c r="H1054" s="3"/>
      <c r="I1054" s="3"/>
      <c r="J1054" s="3"/>
      <c r="N1054" s="59"/>
      <c r="O1054" s="59"/>
    </row>
    <row r="1055" spans="4:15" s="2" customFormat="1" ht="12.75">
      <c r="D1055" s="3"/>
      <c r="G1055" s="51"/>
      <c r="H1055" s="3"/>
      <c r="I1055" s="3"/>
      <c r="J1055" s="3"/>
      <c r="N1055" s="59"/>
      <c r="O1055" s="59"/>
    </row>
    <row r="1056" spans="4:15" s="2" customFormat="1" ht="12.75">
      <c r="D1056" s="3"/>
      <c r="G1056" s="51"/>
      <c r="H1056" s="3"/>
      <c r="I1056" s="3"/>
      <c r="J1056" s="3"/>
      <c r="N1056" s="59"/>
      <c r="O1056" s="59"/>
    </row>
    <row r="1057" spans="4:15" s="2" customFormat="1" ht="12.75">
      <c r="D1057" s="3"/>
      <c r="G1057" s="51"/>
      <c r="H1057" s="3"/>
      <c r="I1057" s="3"/>
      <c r="J1057" s="3"/>
      <c r="N1057" s="59"/>
      <c r="O1057" s="59"/>
    </row>
    <row r="1058" spans="4:15" s="2" customFormat="1" ht="12.75">
      <c r="D1058" s="3"/>
      <c r="G1058" s="51"/>
      <c r="H1058" s="3"/>
      <c r="I1058" s="3"/>
      <c r="J1058" s="3"/>
      <c r="N1058" s="59"/>
      <c r="O1058" s="59"/>
    </row>
    <row r="1059" spans="4:15" s="2" customFormat="1" ht="12.75">
      <c r="D1059" s="3"/>
      <c r="G1059" s="51"/>
      <c r="H1059" s="3"/>
      <c r="I1059" s="3"/>
      <c r="J1059" s="3"/>
      <c r="N1059" s="59"/>
      <c r="O1059" s="59"/>
    </row>
    <row r="1060" spans="4:15" s="2" customFormat="1" ht="12.75">
      <c r="D1060" s="3"/>
      <c r="G1060" s="51"/>
      <c r="H1060" s="3"/>
      <c r="I1060" s="3"/>
      <c r="J1060" s="3"/>
      <c r="N1060" s="59"/>
      <c r="O1060" s="59"/>
    </row>
    <row r="1061" spans="4:15" s="2" customFormat="1" ht="12.75">
      <c r="D1061" s="3"/>
      <c r="G1061" s="51"/>
      <c r="H1061" s="3"/>
      <c r="I1061" s="3"/>
      <c r="J1061" s="3"/>
      <c r="N1061" s="59"/>
      <c r="O1061" s="59"/>
    </row>
    <row r="1062" spans="4:15" s="2" customFormat="1" ht="12.75">
      <c r="D1062" s="3"/>
      <c r="G1062" s="51"/>
      <c r="H1062" s="3"/>
      <c r="I1062" s="3"/>
      <c r="J1062" s="3"/>
      <c r="N1062" s="59"/>
      <c r="O1062" s="59"/>
    </row>
    <row r="1063" spans="4:15" s="2" customFormat="1" ht="12.75">
      <c r="D1063" s="3"/>
      <c r="G1063" s="51"/>
      <c r="H1063" s="3"/>
      <c r="I1063" s="3"/>
      <c r="J1063" s="3"/>
      <c r="N1063" s="59"/>
      <c r="O1063" s="59"/>
    </row>
    <row r="1064" spans="4:15" s="2" customFormat="1" ht="12.75">
      <c r="D1064" s="3"/>
      <c r="G1064" s="51"/>
      <c r="H1064" s="3"/>
      <c r="I1064" s="3"/>
      <c r="J1064" s="3"/>
      <c r="N1064" s="59"/>
      <c r="O1064" s="59"/>
    </row>
    <row r="1065" spans="4:15" s="2" customFormat="1" ht="12.75">
      <c r="D1065" s="3"/>
      <c r="G1065" s="51"/>
      <c r="H1065" s="3"/>
      <c r="I1065" s="3"/>
      <c r="J1065" s="3"/>
      <c r="N1065" s="59"/>
      <c r="O1065" s="59"/>
    </row>
    <row r="1066" spans="4:15" s="2" customFormat="1" ht="12.75">
      <c r="D1066" s="3"/>
      <c r="G1066" s="51"/>
      <c r="H1066" s="3"/>
      <c r="I1066" s="3"/>
      <c r="J1066" s="3"/>
      <c r="N1066" s="59"/>
      <c r="O1066" s="59"/>
    </row>
    <row r="1067" spans="4:15" s="2" customFormat="1" ht="12.75">
      <c r="D1067" s="3"/>
      <c r="G1067" s="51"/>
      <c r="H1067" s="3"/>
      <c r="I1067" s="3"/>
      <c r="J1067" s="3"/>
      <c r="N1067" s="59"/>
      <c r="O1067" s="59"/>
    </row>
    <row r="1068" spans="4:15" s="2" customFormat="1" ht="12.75">
      <c r="D1068" s="3"/>
      <c r="G1068" s="51"/>
      <c r="H1068" s="3"/>
      <c r="I1068" s="3"/>
      <c r="J1068" s="3"/>
      <c r="N1068" s="59"/>
      <c r="O1068" s="59"/>
    </row>
    <row r="1069" spans="4:15" s="2" customFormat="1" ht="12.75">
      <c r="D1069" s="3"/>
      <c r="G1069" s="51"/>
      <c r="H1069" s="3"/>
      <c r="I1069" s="3"/>
      <c r="J1069" s="3"/>
      <c r="N1069" s="59"/>
      <c r="O1069" s="59"/>
    </row>
    <row r="1070" spans="4:15" s="2" customFormat="1" ht="12.75">
      <c r="D1070" s="3"/>
      <c r="G1070" s="51"/>
      <c r="H1070" s="3"/>
      <c r="I1070" s="3"/>
      <c r="J1070" s="3"/>
      <c r="N1070" s="59"/>
      <c r="O1070" s="59"/>
    </row>
    <row r="1071" spans="4:15" s="2" customFormat="1" ht="12.75">
      <c r="D1071" s="3"/>
      <c r="G1071" s="51"/>
      <c r="H1071" s="3"/>
      <c r="I1071" s="3"/>
      <c r="J1071" s="3"/>
      <c r="N1071" s="59"/>
      <c r="O1071" s="59"/>
    </row>
    <row r="1072" spans="4:15" s="2" customFormat="1" ht="12.75">
      <c r="D1072" s="3"/>
      <c r="G1072" s="51"/>
      <c r="H1072" s="3"/>
      <c r="I1072" s="3"/>
      <c r="J1072" s="3"/>
      <c r="N1072" s="59"/>
      <c r="O1072" s="59"/>
    </row>
    <row r="1073" spans="4:15" s="2" customFormat="1" ht="12.75">
      <c r="D1073" s="3"/>
      <c r="G1073" s="51"/>
      <c r="H1073" s="3"/>
      <c r="I1073" s="3"/>
      <c r="J1073" s="3"/>
      <c r="N1073" s="59"/>
      <c r="O1073" s="59"/>
    </row>
    <row r="1074" spans="4:15" s="2" customFormat="1" ht="12.75">
      <c r="D1074" s="3"/>
      <c r="G1074" s="51"/>
      <c r="H1074" s="3"/>
      <c r="I1074" s="3"/>
      <c r="J1074" s="3"/>
      <c r="N1074" s="59"/>
      <c r="O1074" s="59"/>
    </row>
    <row r="1075" spans="4:15" s="2" customFormat="1" ht="12.75">
      <c r="D1075" s="3"/>
      <c r="G1075" s="51"/>
      <c r="H1075" s="3"/>
      <c r="I1075" s="3"/>
      <c r="J1075" s="3"/>
      <c r="N1075" s="59"/>
      <c r="O1075" s="59"/>
    </row>
    <row r="1076" spans="4:15" s="2" customFormat="1" ht="12.75">
      <c r="D1076" s="3"/>
      <c r="G1076" s="51"/>
      <c r="H1076" s="3"/>
      <c r="I1076" s="3"/>
      <c r="J1076" s="3"/>
      <c r="N1076" s="59"/>
      <c r="O1076" s="59"/>
    </row>
    <row r="1077" spans="4:15" s="2" customFormat="1" ht="12.75">
      <c r="D1077" s="3"/>
      <c r="G1077" s="51"/>
      <c r="H1077" s="3"/>
      <c r="I1077" s="3"/>
      <c r="J1077" s="3"/>
      <c r="N1077" s="59"/>
      <c r="O1077" s="59"/>
    </row>
    <row r="1078" spans="4:15" s="2" customFormat="1" ht="12.75">
      <c r="D1078" s="3"/>
      <c r="G1078" s="51"/>
      <c r="H1078" s="3"/>
      <c r="I1078" s="3"/>
      <c r="J1078" s="3"/>
      <c r="N1078" s="59"/>
      <c r="O1078" s="59"/>
    </row>
    <row r="1079" spans="4:15" s="2" customFormat="1" ht="12.75">
      <c r="D1079" s="3"/>
      <c r="G1079" s="51"/>
      <c r="H1079" s="3"/>
      <c r="I1079" s="3"/>
      <c r="J1079" s="3"/>
      <c r="N1079" s="59"/>
      <c r="O1079" s="59"/>
    </row>
    <row r="1080" spans="4:15" s="2" customFormat="1" ht="12.75">
      <c r="D1080" s="3"/>
      <c r="G1080" s="51"/>
      <c r="H1080" s="3"/>
      <c r="I1080" s="3"/>
      <c r="J1080" s="3"/>
      <c r="N1080" s="59"/>
      <c r="O1080" s="59"/>
    </row>
    <row r="1081" spans="4:15" s="2" customFormat="1" ht="12.75">
      <c r="D1081" s="3"/>
      <c r="G1081" s="51"/>
      <c r="H1081" s="3"/>
      <c r="I1081" s="3"/>
      <c r="J1081" s="3"/>
      <c r="N1081" s="59"/>
      <c r="O1081" s="59"/>
    </row>
    <row r="1082" spans="4:15" s="2" customFormat="1" ht="12.75">
      <c r="D1082" s="3"/>
      <c r="G1082" s="51"/>
      <c r="H1082" s="3"/>
      <c r="I1082" s="3"/>
      <c r="J1082" s="3"/>
      <c r="N1082" s="59"/>
      <c r="O1082" s="59"/>
    </row>
    <row r="1083" spans="4:15" s="2" customFormat="1" ht="12.75">
      <c r="D1083" s="3"/>
      <c r="G1083" s="51"/>
      <c r="H1083" s="3"/>
      <c r="I1083" s="3"/>
      <c r="J1083" s="3"/>
      <c r="N1083" s="59"/>
      <c r="O1083" s="59"/>
    </row>
    <row r="1084" spans="4:15" s="2" customFormat="1" ht="12.75">
      <c r="D1084" s="3"/>
      <c r="G1084" s="51"/>
      <c r="H1084" s="3"/>
      <c r="I1084" s="3"/>
      <c r="J1084" s="3"/>
      <c r="N1084" s="59"/>
      <c r="O1084" s="59"/>
    </row>
    <row r="1085" spans="4:15" s="2" customFormat="1" ht="12.75">
      <c r="D1085" s="3"/>
      <c r="G1085" s="51"/>
      <c r="H1085" s="3"/>
      <c r="I1085" s="3"/>
      <c r="J1085" s="3"/>
      <c r="N1085" s="59"/>
      <c r="O1085" s="59"/>
    </row>
    <row r="1086" spans="4:15" s="2" customFormat="1" ht="12.75">
      <c r="D1086" s="3"/>
      <c r="G1086" s="51"/>
      <c r="H1086" s="3"/>
      <c r="I1086" s="3"/>
      <c r="J1086" s="3"/>
      <c r="N1086" s="59"/>
      <c r="O1086" s="59"/>
    </row>
    <row r="1087" spans="4:15" s="2" customFormat="1" ht="12.75">
      <c r="D1087" s="3"/>
      <c r="G1087" s="51"/>
      <c r="H1087" s="3"/>
      <c r="I1087" s="3"/>
      <c r="J1087" s="3"/>
      <c r="N1087" s="59"/>
      <c r="O1087" s="59"/>
    </row>
    <row r="1088" spans="4:15" s="2" customFormat="1" ht="12.75">
      <c r="D1088" s="3"/>
      <c r="G1088" s="51"/>
      <c r="H1088" s="3"/>
      <c r="I1088" s="3"/>
      <c r="J1088" s="3"/>
      <c r="N1088" s="59"/>
      <c r="O1088" s="59"/>
    </row>
    <row r="1089" spans="4:15" s="2" customFormat="1" ht="12.75">
      <c r="D1089" s="3"/>
      <c r="G1089" s="51"/>
      <c r="H1089" s="3"/>
      <c r="I1089" s="3"/>
      <c r="J1089" s="3"/>
      <c r="N1089" s="59"/>
      <c r="O1089" s="59"/>
    </row>
    <row r="1090" spans="4:15" s="2" customFormat="1" ht="12.75">
      <c r="D1090" s="3"/>
      <c r="G1090" s="51"/>
      <c r="H1090" s="3"/>
      <c r="I1090" s="3"/>
      <c r="J1090" s="3"/>
      <c r="N1090" s="59"/>
      <c r="O1090" s="59"/>
    </row>
    <row r="1091" spans="4:15" s="2" customFormat="1" ht="12.75">
      <c r="D1091" s="3"/>
      <c r="G1091" s="51"/>
      <c r="H1091" s="3"/>
      <c r="I1091" s="3"/>
      <c r="J1091" s="3"/>
      <c r="N1091" s="59"/>
      <c r="O1091" s="59"/>
    </row>
    <row r="1092" spans="4:15" s="2" customFormat="1" ht="12.75">
      <c r="D1092" s="3"/>
      <c r="G1092" s="51"/>
      <c r="H1092" s="3"/>
      <c r="I1092" s="3"/>
      <c r="J1092" s="3"/>
      <c r="N1092" s="59"/>
      <c r="O1092" s="59"/>
    </row>
    <row r="1093" spans="4:15" s="2" customFormat="1" ht="12.75">
      <c r="D1093" s="3"/>
      <c r="G1093" s="51"/>
      <c r="H1093" s="3"/>
      <c r="I1093" s="3"/>
      <c r="J1093" s="3"/>
      <c r="N1093" s="59"/>
      <c r="O1093" s="59"/>
    </row>
    <row r="1094" spans="4:15" s="2" customFormat="1" ht="12.75">
      <c r="D1094" s="3"/>
      <c r="G1094" s="51"/>
      <c r="H1094" s="3"/>
      <c r="I1094" s="3"/>
      <c r="J1094" s="3"/>
      <c r="N1094" s="59"/>
      <c r="O1094" s="59"/>
    </row>
    <row r="1095" spans="4:15" s="2" customFormat="1" ht="12.75">
      <c r="D1095" s="3"/>
      <c r="G1095" s="51"/>
      <c r="H1095" s="3"/>
      <c r="I1095" s="3"/>
      <c r="J1095" s="3"/>
      <c r="N1095" s="59"/>
      <c r="O1095" s="59"/>
    </row>
    <row r="1096" spans="4:15" s="2" customFormat="1" ht="12.75">
      <c r="D1096" s="3"/>
      <c r="G1096" s="51"/>
      <c r="H1096" s="3"/>
      <c r="I1096" s="3"/>
      <c r="J1096" s="3"/>
      <c r="N1096" s="59"/>
      <c r="O1096" s="59"/>
    </row>
    <row r="1097" spans="4:15" s="2" customFormat="1" ht="12.75">
      <c r="D1097" s="3"/>
      <c r="G1097" s="51"/>
      <c r="H1097" s="3"/>
      <c r="I1097" s="3"/>
      <c r="J1097" s="3"/>
      <c r="N1097" s="59"/>
      <c r="O1097" s="59"/>
    </row>
    <row r="1098" spans="4:15" s="2" customFormat="1" ht="12.75">
      <c r="D1098" s="3"/>
      <c r="G1098" s="51"/>
      <c r="H1098" s="3"/>
      <c r="I1098" s="3"/>
      <c r="J1098" s="3"/>
      <c r="N1098" s="59"/>
      <c r="O1098" s="59"/>
    </row>
    <row r="1099" spans="4:15" s="2" customFormat="1" ht="12.75">
      <c r="D1099" s="3"/>
      <c r="G1099" s="51"/>
      <c r="H1099" s="3"/>
      <c r="I1099" s="3"/>
      <c r="J1099" s="3"/>
      <c r="N1099" s="59"/>
      <c r="O1099" s="59"/>
    </row>
    <row r="1100" spans="4:15" s="2" customFormat="1" ht="12.75">
      <c r="D1100" s="3"/>
      <c r="G1100" s="51"/>
      <c r="H1100" s="3"/>
      <c r="I1100" s="3"/>
      <c r="J1100" s="3"/>
      <c r="N1100" s="59"/>
      <c r="O1100" s="59"/>
    </row>
    <row r="1101" spans="4:15" s="2" customFormat="1" ht="12.75">
      <c r="D1101" s="3"/>
      <c r="G1101" s="51"/>
      <c r="H1101" s="3"/>
      <c r="I1101" s="3"/>
      <c r="J1101" s="3"/>
      <c r="N1101" s="59"/>
      <c r="O1101" s="59"/>
    </row>
    <row r="1102" spans="4:15" s="2" customFormat="1" ht="12.75">
      <c r="D1102" s="3"/>
      <c r="G1102" s="51"/>
      <c r="H1102" s="3"/>
      <c r="I1102" s="3"/>
      <c r="J1102" s="3"/>
      <c r="N1102" s="59"/>
      <c r="O1102" s="59"/>
    </row>
    <row r="1103" spans="4:15" s="2" customFormat="1" ht="12.75">
      <c r="D1103" s="3"/>
      <c r="G1103" s="51"/>
      <c r="H1103" s="3"/>
      <c r="I1103" s="3"/>
      <c r="J1103" s="3"/>
      <c r="N1103" s="59"/>
      <c r="O1103" s="59"/>
    </row>
    <row r="1104" spans="4:15" s="2" customFormat="1" ht="12.75">
      <c r="D1104" s="3"/>
      <c r="G1104" s="51"/>
      <c r="H1104" s="3"/>
      <c r="I1104" s="3"/>
      <c r="J1104" s="3"/>
      <c r="N1104" s="59"/>
      <c r="O1104" s="59"/>
    </row>
    <row r="1105" spans="4:15" s="2" customFormat="1" ht="12.75">
      <c r="D1105" s="3"/>
      <c r="G1105" s="51"/>
      <c r="H1105" s="3"/>
      <c r="I1105" s="3"/>
      <c r="J1105" s="3"/>
      <c r="N1105" s="59"/>
      <c r="O1105" s="59"/>
    </row>
    <row r="1106" spans="4:15" s="2" customFormat="1" ht="12.75">
      <c r="D1106" s="3"/>
      <c r="G1106" s="51"/>
      <c r="H1106" s="3"/>
      <c r="I1106" s="3"/>
      <c r="J1106" s="3"/>
      <c r="N1106" s="59"/>
      <c r="O1106" s="59"/>
    </row>
    <row r="1107" spans="4:15" s="2" customFormat="1" ht="12.75">
      <c r="D1107" s="3"/>
      <c r="G1107" s="51"/>
      <c r="H1107" s="3"/>
      <c r="I1107" s="3"/>
      <c r="J1107" s="3"/>
      <c r="N1107" s="59"/>
      <c r="O1107" s="59"/>
    </row>
    <row r="1108" spans="4:15" s="2" customFormat="1" ht="12.75">
      <c r="D1108" s="3"/>
      <c r="G1108" s="51"/>
      <c r="H1108" s="3"/>
      <c r="I1108" s="3"/>
      <c r="J1108" s="3"/>
      <c r="N1108" s="59"/>
      <c r="O1108" s="59"/>
    </row>
    <row r="1109" spans="4:15" s="2" customFormat="1" ht="12.75">
      <c r="D1109" s="3"/>
      <c r="G1109" s="51"/>
      <c r="H1109" s="3"/>
      <c r="I1109" s="3"/>
      <c r="J1109" s="3"/>
      <c r="N1109" s="59"/>
      <c r="O1109" s="59"/>
    </row>
    <row r="1110" spans="4:15" s="2" customFormat="1" ht="12.75">
      <c r="D1110" s="3"/>
      <c r="G1110" s="51"/>
      <c r="H1110" s="3"/>
      <c r="I1110" s="3"/>
      <c r="J1110" s="3"/>
      <c r="N1110" s="59"/>
      <c r="O1110" s="59"/>
    </row>
    <row r="1111" spans="4:15" s="2" customFormat="1" ht="12.75">
      <c r="D1111" s="3"/>
      <c r="G1111" s="51"/>
      <c r="H1111" s="3"/>
      <c r="I1111" s="3"/>
      <c r="J1111" s="3"/>
      <c r="N1111" s="59"/>
      <c r="O1111" s="59"/>
    </row>
    <row r="1112" spans="4:15" s="2" customFormat="1" ht="12.75">
      <c r="D1112" s="3"/>
      <c r="G1112" s="51"/>
      <c r="H1112" s="3"/>
      <c r="I1112" s="3"/>
      <c r="J1112" s="3"/>
      <c r="N1112" s="59"/>
      <c r="O1112" s="59"/>
    </row>
    <row r="1113" spans="4:15" s="2" customFormat="1" ht="12.75">
      <c r="D1113" s="3"/>
      <c r="G1113" s="51"/>
      <c r="H1113" s="3"/>
      <c r="I1113" s="3"/>
      <c r="J1113" s="3"/>
      <c r="N1113" s="59"/>
      <c r="O1113" s="59"/>
    </row>
    <row r="1114" spans="4:15" s="2" customFormat="1" ht="12.75">
      <c r="D1114" s="3"/>
      <c r="G1114" s="51"/>
      <c r="H1114" s="3"/>
      <c r="I1114" s="3"/>
      <c r="J1114" s="3"/>
      <c r="N1114" s="59"/>
      <c r="O1114" s="59"/>
    </row>
    <row r="1115" spans="4:15" s="2" customFormat="1" ht="12.75">
      <c r="D1115" s="3"/>
      <c r="G1115" s="51"/>
      <c r="H1115" s="3"/>
      <c r="I1115" s="3"/>
      <c r="J1115" s="3"/>
      <c r="N1115" s="59"/>
      <c r="O1115" s="59"/>
    </row>
    <row r="1116" spans="4:15" s="2" customFormat="1" ht="12.75">
      <c r="D1116" s="3"/>
      <c r="G1116" s="51"/>
      <c r="H1116" s="3"/>
      <c r="I1116" s="3"/>
      <c r="J1116" s="3"/>
      <c r="N1116" s="59"/>
      <c r="O1116" s="59"/>
    </row>
    <row r="1117" spans="4:15" s="2" customFormat="1" ht="12.75">
      <c r="D1117" s="3"/>
      <c r="G1117" s="51"/>
      <c r="H1117" s="3"/>
      <c r="I1117" s="3"/>
      <c r="J1117" s="3"/>
      <c r="N1117" s="59"/>
      <c r="O1117" s="59"/>
    </row>
    <row r="1118" spans="4:15" s="2" customFormat="1" ht="12.75">
      <c r="D1118" s="3"/>
      <c r="G1118" s="51"/>
      <c r="H1118" s="3"/>
      <c r="I1118" s="3"/>
      <c r="J1118" s="3"/>
      <c r="N1118" s="59"/>
      <c r="O1118" s="59"/>
    </row>
    <row r="1119" spans="4:15" s="2" customFormat="1" ht="12.75">
      <c r="D1119" s="3"/>
      <c r="G1119" s="51"/>
      <c r="H1119" s="3"/>
      <c r="I1119" s="3"/>
      <c r="J1119" s="3"/>
      <c r="N1119" s="59"/>
      <c r="O1119" s="59"/>
    </row>
    <row r="1120" spans="4:15" s="2" customFormat="1" ht="12.75">
      <c r="D1120" s="3"/>
      <c r="G1120" s="51"/>
      <c r="H1120" s="3"/>
      <c r="I1120" s="3"/>
      <c r="J1120" s="3"/>
      <c r="N1120" s="59"/>
      <c r="O1120" s="59"/>
    </row>
    <row r="1121" spans="4:15" s="2" customFormat="1" ht="12.75">
      <c r="D1121" s="3"/>
      <c r="G1121" s="51"/>
      <c r="H1121" s="3"/>
      <c r="I1121" s="3"/>
      <c r="J1121" s="3"/>
      <c r="N1121" s="59"/>
      <c r="O1121" s="59"/>
    </row>
    <row r="1122" spans="4:15" s="2" customFormat="1" ht="12.75">
      <c r="D1122" s="3"/>
      <c r="G1122" s="51"/>
      <c r="H1122" s="3"/>
      <c r="I1122" s="3"/>
      <c r="J1122" s="3"/>
      <c r="N1122" s="59"/>
      <c r="O1122" s="59"/>
    </row>
    <row r="1123" spans="4:15" s="2" customFormat="1" ht="12.75">
      <c r="D1123" s="3"/>
      <c r="G1123" s="51"/>
      <c r="H1123" s="3"/>
      <c r="I1123" s="3"/>
      <c r="J1123" s="3"/>
      <c r="N1123" s="59"/>
      <c r="O1123" s="59"/>
    </row>
    <row r="1124" spans="4:15" s="2" customFormat="1" ht="12.75">
      <c r="D1124" s="3"/>
      <c r="G1124" s="51"/>
      <c r="H1124" s="3"/>
      <c r="I1124" s="3"/>
      <c r="J1124" s="3"/>
      <c r="N1124" s="59"/>
      <c r="O1124" s="59"/>
    </row>
    <row r="1125" spans="4:15" s="2" customFormat="1" ht="12.75">
      <c r="D1125" s="3"/>
      <c r="G1125" s="51"/>
      <c r="H1125" s="3"/>
      <c r="I1125" s="3"/>
      <c r="J1125" s="3"/>
      <c r="N1125" s="59"/>
      <c r="O1125" s="59"/>
    </row>
    <row r="1126" spans="4:15" s="2" customFormat="1" ht="12.75">
      <c r="D1126" s="3"/>
      <c r="G1126" s="51"/>
      <c r="H1126" s="3"/>
      <c r="I1126" s="3"/>
      <c r="J1126" s="3"/>
      <c r="N1126" s="59"/>
      <c r="O1126" s="59"/>
    </row>
    <row r="1127" spans="4:15" s="2" customFormat="1" ht="12.75">
      <c r="D1127" s="3"/>
      <c r="G1127" s="51"/>
      <c r="H1127" s="3"/>
      <c r="I1127" s="3"/>
      <c r="J1127" s="3"/>
      <c r="N1127" s="59"/>
      <c r="O1127" s="59"/>
    </row>
    <row r="1128" spans="4:15" s="2" customFormat="1" ht="12.75">
      <c r="D1128" s="3"/>
      <c r="G1128" s="51"/>
      <c r="H1128" s="3"/>
      <c r="I1128" s="3"/>
      <c r="J1128" s="3"/>
      <c r="N1128" s="59"/>
      <c r="O1128" s="59"/>
    </row>
    <row r="1129" spans="4:15" s="2" customFormat="1" ht="12.75">
      <c r="D1129" s="3"/>
      <c r="G1129" s="51"/>
      <c r="H1129" s="3"/>
      <c r="I1129" s="3"/>
      <c r="J1129" s="3"/>
      <c r="N1129" s="59"/>
      <c r="O1129" s="59"/>
    </row>
    <row r="1130" spans="4:15" s="2" customFormat="1" ht="12.75">
      <c r="D1130" s="3"/>
      <c r="G1130" s="51"/>
      <c r="H1130" s="3"/>
      <c r="I1130" s="3"/>
      <c r="J1130" s="3"/>
      <c r="N1130" s="59"/>
      <c r="O1130" s="59"/>
    </row>
    <row r="1131" spans="4:15" s="2" customFormat="1" ht="12.75">
      <c r="D1131" s="3"/>
      <c r="G1131" s="51"/>
      <c r="H1131" s="3"/>
      <c r="I1131" s="3"/>
      <c r="J1131" s="3"/>
      <c r="N1131" s="59"/>
      <c r="O1131" s="59"/>
    </row>
    <row r="1132" spans="4:15" s="2" customFormat="1" ht="12.75">
      <c r="D1132" s="3"/>
      <c r="G1132" s="51"/>
      <c r="H1132" s="3"/>
      <c r="I1132" s="3"/>
      <c r="J1132" s="3"/>
      <c r="N1132" s="59"/>
      <c r="O1132" s="59"/>
    </row>
    <row r="1133" spans="4:15" s="2" customFormat="1" ht="12.75">
      <c r="D1133" s="3"/>
      <c r="G1133" s="51"/>
      <c r="H1133" s="3"/>
      <c r="I1133" s="3"/>
      <c r="J1133" s="3"/>
      <c r="N1133" s="59"/>
      <c r="O1133" s="59"/>
    </row>
    <row r="1134" spans="4:15" s="2" customFormat="1" ht="12.75">
      <c r="D1134" s="3"/>
      <c r="G1134" s="51"/>
      <c r="H1134" s="3"/>
      <c r="I1134" s="3"/>
      <c r="J1134" s="3"/>
      <c r="N1134" s="59"/>
      <c r="O1134" s="59"/>
    </row>
    <row r="1135" spans="4:15" s="2" customFormat="1" ht="12.75">
      <c r="D1135" s="3"/>
      <c r="G1135" s="51"/>
      <c r="H1135" s="3"/>
      <c r="I1135" s="3"/>
      <c r="J1135" s="3"/>
      <c r="N1135" s="59"/>
      <c r="O1135" s="59"/>
    </row>
    <row r="1136" spans="4:15" s="2" customFormat="1" ht="12.75">
      <c r="D1136" s="3"/>
      <c r="G1136" s="51"/>
      <c r="H1136" s="3"/>
      <c r="I1136" s="3"/>
      <c r="J1136" s="3"/>
      <c r="N1136" s="59"/>
      <c r="O1136" s="59"/>
    </row>
    <row r="1137" spans="4:15" s="2" customFormat="1" ht="12.75">
      <c r="D1137" s="3"/>
      <c r="G1137" s="51"/>
      <c r="H1137" s="3"/>
      <c r="I1137" s="3"/>
      <c r="J1137" s="3"/>
      <c r="N1137" s="59"/>
      <c r="O1137" s="59"/>
    </row>
    <row r="1138" spans="4:15" s="2" customFormat="1" ht="12.75">
      <c r="D1138" s="3"/>
      <c r="G1138" s="51"/>
      <c r="H1138" s="3"/>
      <c r="I1138" s="3"/>
      <c r="J1138" s="3"/>
      <c r="N1138" s="59"/>
      <c r="O1138" s="59"/>
    </row>
    <row r="1139" spans="4:15" s="2" customFormat="1" ht="12.75">
      <c r="D1139" s="3"/>
      <c r="G1139" s="51"/>
      <c r="H1139" s="3"/>
      <c r="I1139" s="3"/>
      <c r="J1139" s="3"/>
      <c r="N1139" s="59"/>
      <c r="O1139" s="59"/>
    </row>
    <row r="1140" spans="4:15" s="2" customFormat="1" ht="12.75">
      <c r="D1140" s="3"/>
      <c r="G1140" s="51"/>
      <c r="H1140" s="3"/>
      <c r="I1140" s="3"/>
      <c r="J1140" s="3"/>
      <c r="N1140" s="59"/>
      <c r="O1140" s="59"/>
    </row>
    <row r="1141" spans="4:15" s="2" customFormat="1" ht="12.75">
      <c r="D1141" s="3"/>
      <c r="G1141" s="51"/>
      <c r="H1141" s="3"/>
      <c r="I1141" s="3"/>
      <c r="J1141" s="3"/>
      <c r="N1141" s="59"/>
      <c r="O1141" s="59"/>
    </row>
    <row r="1142" spans="4:15" s="2" customFormat="1" ht="12.75">
      <c r="D1142" s="3"/>
      <c r="G1142" s="51"/>
      <c r="H1142" s="3"/>
      <c r="I1142" s="3"/>
      <c r="J1142" s="3"/>
      <c r="N1142" s="59"/>
      <c r="O1142" s="59"/>
    </row>
    <row r="1143" spans="4:15" s="2" customFormat="1" ht="12.75">
      <c r="D1143" s="3"/>
      <c r="G1143" s="51"/>
      <c r="H1143" s="3"/>
      <c r="I1143" s="3"/>
      <c r="J1143" s="3"/>
      <c r="N1143" s="59"/>
      <c r="O1143" s="59"/>
    </row>
    <row r="1144" spans="4:15" s="2" customFormat="1" ht="12.75">
      <c r="D1144" s="3"/>
      <c r="G1144" s="51"/>
      <c r="H1144" s="3"/>
      <c r="I1144" s="3"/>
      <c r="J1144" s="3"/>
      <c r="N1144" s="59"/>
      <c r="O1144" s="59"/>
    </row>
    <row r="1145" spans="4:15" s="2" customFormat="1" ht="12.75">
      <c r="D1145" s="3"/>
      <c r="G1145" s="51"/>
      <c r="H1145" s="3"/>
      <c r="I1145" s="3"/>
      <c r="J1145" s="3"/>
      <c r="N1145" s="59"/>
      <c r="O1145" s="59"/>
    </row>
    <row r="1146" spans="4:15" s="2" customFormat="1" ht="12.75">
      <c r="D1146" s="3"/>
      <c r="G1146" s="51"/>
      <c r="H1146" s="3"/>
      <c r="I1146" s="3"/>
      <c r="J1146" s="3"/>
      <c r="N1146" s="59"/>
      <c r="O1146" s="59"/>
    </row>
    <row r="1147" spans="4:15" s="2" customFormat="1" ht="12.75">
      <c r="D1147" s="3"/>
      <c r="G1147" s="51"/>
      <c r="H1147" s="3"/>
      <c r="I1147" s="3"/>
      <c r="J1147" s="3"/>
      <c r="N1147" s="59"/>
      <c r="O1147" s="59"/>
    </row>
    <row r="1148" spans="4:15" s="2" customFormat="1" ht="12.75">
      <c r="D1148" s="3"/>
      <c r="G1148" s="51"/>
      <c r="H1148" s="3"/>
      <c r="I1148" s="3"/>
      <c r="J1148" s="3"/>
      <c r="N1148" s="59"/>
      <c r="O1148" s="59"/>
    </row>
    <row r="1149" spans="4:15" s="2" customFormat="1" ht="12.75">
      <c r="D1149" s="3"/>
      <c r="G1149" s="51"/>
      <c r="H1149" s="3"/>
      <c r="I1149" s="3"/>
      <c r="J1149" s="3"/>
      <c r="N1149" s="59"/>
      <c r="O1149" s="59"/>
    </row>
    <row r="1150" spans="4:15" s="2" customFormat="1" ht="12.75">
      <c r="D1150" s="3"/>
      <c r="G1150" s="51"/>
      <c r="H1150" s="3"/>
      <c r="I1150" s="3"/>
      <c r="J1150" s="3"/>
      <c r="N1150" s="59"/>
      <c r="O1150" s="59"/>
    </row>
    <row r="1151" spans="4:15" s="2" customFormat="1" ht="12.75">
      <c r="D1151" s="3"/>
      <c r="G1151" s="51"/>
      <c r="H1151" s="3"/>
      <c r="I1151" s="3"/>
      <c r="J1151" s="3"/>
      <c r="N1151" s="59"/>
      <c r="O1151" s="59"/>
    </row>
    <row r="1152" spans="4:15" s="2" customFormat="1" ht="12.75">
      <c r="D1152" s="3"/>
      <c r="G1152" s="51"/>
      <c r="H1152" s="3"/>
      <c r="I1152" s="3"/>
      <c r="J1152" s="3"/>
      <c r="N1152" s="59"/>
      <c r="O1152" s="59"/>
    </row>
    <row r="1153" spans="4:15" s="2" customFormat="1" ht="12.75">
      <c r="D1153" s="3"/>
      <c r="G1153" s="51"/>
      <c r="H1153" s="3"/>
      <c r="I1153" s="3"/>
      <c r="J1153" s="3"/>
      <c r="N1153" s="59"/>
      <c r="O1153" s="59"/>
    </row>
    <row r="1154" spans="4:15" s="2" customFormat="1" ht="12.75">
      <c r="D1154" s="3"/>
      <c r="G1154" s="51"/>
      <c r="H1154" s="3"/>
      <c r="I1154" s="3"/>
      <c r="J1154" s="3"/>
      <c r="N1154" s="59"/>
      <c r="O1154" s="59"/>
    </row>
    <row r="1155" spans="4:15" s="2" customFormat="1" ht="12.75">
      <c r="D1155" s="3"/>
      <c r="G1155" s="51"/>
      <c r="H1155" s="3"/>
      <c r="I1155" s="3"/>
      <c r="J1155" s="3"/>
      <c r="N1155" s="59"/>
      <c r="O1155" s="59"/>
    </row>
    <row r="1156" spans="4:15" s="2" customFormat="1" ht="12.75">
      <c r="D1156" s="3"/>
      <c r="G1156" s="51"/>
      <c r="H1156" s="3"/>
      <c r="I1156" s="3"/>
      <c r="J1156" s="3"/>
      <c r="N1156" s="59"/>
      <c r="O1156" s="59"/>
    </row>
    <row r="1157" spans="4:15" s="2" customFormat="1" ht="12.75">
      <c r="D1157" s="3"/>
      <c r="G1157" s="51"/>
      <c r="H1157" s="3"/>
      <c r="I1157" s="3"/>
      <c r="J1157" s="3"/>
      <c r="N1157" s="59"/>
      <c r="O1157" s="59"/>
    </row>
    <row r="1158" spans="4:15" s="2" customFormat="1" ht="12.75">
      <c r="D1158" s="3"/>
      <c r="G1158" s="51"/>
      <c r="H1158" s="3"/>
      <c r="I1158" s="3"/>
      <c r="J1158" s="3"/>
      <c r="N1158" s="59"/>
      <c r="O1158" s="59"/>
    </row>
    <row r="1159" spans="4:15" s="2" customFormat="1" ht="12.75">
      <c r="D1159" s="3"/>
      <c r="G1159" s="51"/>
      <c r="H1159" s="3"/>
      <c r="I1159" s="3"/>
      <c r="J1159" s="3"/>
      <c r="N1159" s="59"/>
      <c r="O1159" s="59"/>
    </row>
    <row r="1160" spans="4:15" s="2" customFormat="1" ht="12.75">
      <c r="D1160" s="3"/>
      <c r="G1160" s="51"/>
      <c r="H1160" s="3"/>
      <c r="I1160" s="3"/>
      <c r="J1160" s="3"/>
      <c r="N1160" s="59"/>
      <c r="O1160" s="59"/>
    </row>
    <row r="1161" spans="4:15" s="2" customFormat="1" ht="12.75">
      <c r="D1161" s="3"/>
      <c r="G1161" s="51"/>
      <c r="H1161" s="3"/>
      <c r="I1161" s="3"/>
      <c r="J1161" s="3"/>
      <c r="N1161" s="59"/>
      <c r="O1161" s="59"/>
    </row>
    <row r="1162" spans="4:15" s="2" customFormat="1" ht="12.75">
      <c r="D1162" s="3"/>
      <c r="G1162" s="51"/>
      <c r="H1162" s="3"/>
      <c r="I1162" s="3"/>
      <c r="J1162" s="3"/>
      <c r="N1162" s="59"/>
      <c r="O1162" s="59"/>
    </row>
    <row r="1163" spans="4:15" s="2" customFormat="1" ht="12.75">
      <c r="D1163" s="3"/>
      <c r="G1163" s="51"/>
      <c r="H1163" s="3"/>
      <c r="I1163" s="3"/>
      <c r="J1163" s="3"/>
      <c r="N1163" s="59"/>
      <c r="O1163" s="59"/>
    </row>
    <row r="1164" spans="4:15" s="2" customFormat="1" ht="12.75">
      <c r="D1164" s="3"/>
      <c r="G1164" s="51"/>
      <c r="H1164" s="3"/>
      <c r="I1164" s="3"/>
      <c r="J1164" s="3"/>
      <c r="N1164" s="59"/>
      <c r="O1164" s="59"/>
    </row>
    <row r="1165" spans="4:15" s="2" customFormat="1" ht="12.75">
      <c r="D1165" s="3"/>
      <c r="G1165" s="51"/>
      <c r="H1165" s="3"/>
      <c r="I1165" s="3"/>
      <c r="J1165" s="3"/>
      <c r="N1165" s="59"/>
      <c r="O1165" s="59"/>
    </row>
    <row r="1166" spans="4:15" s="2" customFormat="1" ht="12.75">
      <c r="D1166" s="3"/>
      <c r="G1166" s="51"/>
      <c r="H1166" s="3"/>
      <c r="I1166" s="3"/>
      <c r="J1166" s="3"/>
      <c r="N1166" s="59"/>
      <c r="O1166" s="59"/>
    </row>
    <row r="1167" spans="4:15" s="2" customFormat="1" ht="12.75">
      <c r="D1167" s="3"/>
      <c r="G1167" s="51"/>
      <c r="H1167" s="3"/>
      <c r="I1167" s="3"/>
      <c r="J1167" s="3"/>
      <c r="N1167" s="59"/>
      <c r="O1167" s="59"/>
    </row>
    <row r="1168" spans="4:15" s="2" customFormat="1" ht="12.75">
      <c r="D1168" s="3"/>
      <c r="G1168" s="51"/>
      <c r="H1168" s="3"/>
      <c r="I1168" s="3"/>
      <c r="J1168" s="3"/>
      <c r="N1168" s="59"/>
      <c r="O1168" s="59"/>
    </row>
    <row r="1169" spans="4:15" s="2" customFormat="1" ht="12.75">
      <c r="D1169" s="3"/>
      <c r="G1169" s="51"/>
      <c r="H1169" s="3"/>
      <c r="I1169" s="3"/>
      <c r="J1169" s="3"/>
      <c r="N1169" s="59"/>
      <c r="O1169" s="59"/>
    </row>
    <row r="1170" spans="4:15" s="2" customFormat="1" ht="12.75">
      <c r="D1170" s="3"/>
      <c r="G1170" s="51"/>
      <c r="H1170" s="3"/>
      <c r="I1170" s="3"/>
      <c r="J1170" s="3"/>
      <c r="N1170" s="59"/>
      <c r="O1170" s="59"/>
    </row>
    <row r="1171" spans="4:15" s="2" customFormat="1" ht="12.75">
      <c r="D1171" s="3"/>
      <c r="G1171" s="51"/>
      <c r="H1171" s="3"/>
      <c r="I1171" s="3"/>
      <c r="J1171" s="3"/>
      <c r="N1171" s="59"/>
      <c r="O1171" s="59"/>
    </row>
    <row r="1172" spans="4:15" s="2" customFormat="1" ht="12.75">
      <c r="D1172" s="3"/>
      <c r="G1172" s="51"/>
      <c r="H1172" s="3"/>
      <c r="I1172" s="3"/>
      <c r="J1172" s="3"/>
      <c r="N1172" s="59"/>
      <c r="O1172" s="59"/>
    </row>
    <row r="1173" spans="4:15" s="2" customFormat="1" ht="12.75">
      <c r="D1173" s="3"/>
      <c r="G1173" s="51"/>
      <c r="H1173" s="3"/>
      <c r="I1173" s="3"/>
      <c r="J1173" s="3"/>
      <c r="N1173" s="59"/>
      <c r="O1173" s="59"/>
    </row>
    <row r="1174" spans="4:15" s="2" customFormat="1" ht="12.75">
      <c r="D1174" s="3"/>
      <c r="G1174" s="51"/>
      <c r="H1174" s="3"/>
      <c r="I1174" s="3"/>
      <c r="J1174" s="3"/>
      <c r="N1174" s="59"/>
      <c r="O1174" s="59"/>
    </row>
    <row r="1175" spans="4:15" s="2" customFormat="1" ht="12.75">
      <c r="D1175" s="3"/>
      <c r="G1175" s="51"/>
      <c r="H1175" s="3"/>
      <c r="I1175" s="3"/>
      <c r="J1175" s="3"/>
      <c r="N1175" s="59"/>
      <c r="O1175" s="59"/>
    </row>
    <row r="1176" spans="4:15" s="2" customFormat="1" ht="12.75">
      <c r="D1176" s="3"/>
      <c r="G1176" s="51"/>
      <c r="H1176" s="3"/>
      <c r="I1176" s="3"/>
      <c r="J1176" s="3"/>
      <c r="N1176" s="59"/>
      <c r="O1176" s="59"/>
    </row>
    <row r="1177" spans="4:15" s="2" customFormat="1" ht="12.75">
      <c r="D1177" s="3"/>
      <c r="G1177" s="51"/>
      <c r="H1177" s="3"/>
      <c r="I1177" s="3"/>
      <c r="J1177" s="3"/>
      <c r="N1177" s="59"/>
      <c r="O1177" s="59"/>
    </row>
    <row r="1178" spans="4:15" s="2" customFormat="1" ht="12.75">
      <c r="D1178" s="3"/>
      <c r="G1178" s="51"/>
      <c r="H1178" s="3"/>
      <c r="I1178" s="3"/>
      <c r="J1178" s="3"/>
      <c r="N1178" s="59"/>
      <c r="O1178" s="59"/>
    </row>
    <row r="1179" spans="4:15" s="2" customFormat="1" ht="12.75">
      <c r="D1179" s="3"/>
      <c r="G1179" s="51"/>
      <c r="H1179" s="3"/>
      <c r="I1179" s="3"/>
      <c r="J1179" s="3"/>
      <c r="N1179" s="59"/>
      <c r="O1179" s="59"/>
    </row>
    <row r="1180" spans="4:15" s="2" customFormat="1" ht="12.75">
      <c r="D1180" s="3"/>
      <c r="G1180" s="51"/>
      <c r="H1180" s="3"/>
      <c r="I1180" s="3"/>
      <c r="J1180" s="3"/>
      <c r="N1180" s="59"/>
      <c r="O1180" s="59"/>
    </row>
    <row r="1181" spans="4:15" s="2" customFormat="1" ht="12.75">
      <c r="D1181" s="3"/>
      <c r="G1181" s="51"/>
      <c r="H1181" s="3"/>
      <c r="I1181" s="3"/>
      <c r="J1181" s="3"/>
      <c r="N1181" s="59"/>
      <c r="O1181" s="59"/>
    </row>
    <row r="1182" spans="4:15" s="2" customFormat="1" ht="12.75">
      <c r="D1182" s="3"/>
      <c r="G1182" s="51"/>
      <c r="H1182" s="3"/>
      <c r="I1182" s="3"/>
      <c r="J1182" s="3"/>
      <c r="N1182" s="59"/>
      <c r="O1182" s="59"/>
    </row>
    <row r="1183" spans="4:15" s="2" customFormat="1" ht="12.75">
      <c r="D1183" s="3"/>
      <c r="G1183" s="51"/>
      <c r="H1183" s="3"/>
      <c r="I1183" s="3"/>
      <c r="J1183" s="3"/>
      <c r="N1183" s="59"/>
      <c r="O1183" s="59"/>
    </row>
    <row r="1184" spans="4:15" s="2" customFormat="1" ht="12.75">
      <c r="D1184" s="3"/>
      <c r="G1184" s="51"/>
      <c r="H1184" s="3"/>
      <c r="I1184" s="3"/>
      <c r="J1184" s="3"/>
      <c r="N1184" s="59"/>
      <c r="O1184" s="59"/>
    </row>
    <row r="1185" spans="4:15" s="2" customFormat="1" ht="12.75">
      <c r="D1185" s="3"/>
      <c r="G1185" s="51"/>
      <c r="H1185" s="3"/>
      <c r="I1185" s="3"/>
      <c r="J1185" s="3"/>
      <c r="N1185" s="59"/>
      <c r="O1185" s="59"/>
    </row>
    <row r="1186" spans="4:15" s="2" customFormat="1" ht="12.75">
      <c r="D1186" s="3"/>
      <c r="G1186" s="51"/>
      <c r="H1186" s="3"/>
      <c r="I1186" s="3"/>
      <c r="J1186" s="3"/>
      <c r="N1186" s="59"/>
      <c r="O1186" s="59"/>
    </row>
    <row r="1187" spans="4:15" s="2" customFormat="1" ht="12.75">
      <c r="D1187" s="3"/>
      <c r="G1187" s="51"/>
      <c r="H1187" s="3"/>
      <c r="I1187" s="3"/>
      <c r="J1187" s="3"/>
      <c r="N1187" s="59"/>
      <c r="O1187" s="59"/>
    </row>
    <row r="1188" spans="4:15" s="2" customFormat="1" ht="12.75">
      <c r="D1188" s="3"/>
      <c r="G1188" s="51"/>
      <c r="H1188" s="3"/>
      <c r="I1188" s="3"/>
      <c r="J1188" s="3"/>
      <c r="N1188" s="59"/>
      <c r="O1188" s="59"/>
    </row>
    <row r="1189" spans="4:15" s="2" customFormat="1" ht="12.75">
      <c r="D1189" s="3"/>
      <c r="G1189" s="51"/>
      <c r="H1189" s="3"/>
      <c r="I1189" s="3"/>
      <c r="J1189" s="3"/>
      <c r="N1189" s="59"/>
      <c r="O1189" s="59"/>
    </row>
    <row r="1190" spans="4:15" s="2" customFormat="1" ht="12.75">
      <c r="D1190" s="3"/>
      <c r="G1190" s="51"/>
      <c r="H1190" s="3"/>
      <c r="I1190" s="3"/>
      <c r="J1190" s="3"/>
      <c r="N1190" s="59"/>
      <c r="O1190" s="59"/>
    </row>
    <row r="1191" spans="4:15" s="2" customFormat="1" ht="12.75">
      <c r="D1191" s="3"/>
      <c r="G1191" s="51"/>
      <c r="H1191" s="3"/>
      <c r="I1191" s="3"/>
      <c r="J1191" s="3"/>
      <c r="N1191" s="59"/>
      <c r="O1191" s="59"/>
    </row>
    <row r="1192" spans="4:15" s="2" customFormat="1" ht="12.75">
      <c r="D1192" s="3"/>
      <c r="G1192" s="51"/>
      <c r="H1192" s="3"/>
      <c r="I1192" s="3"/>
      <c r="J1192" s="3"/>
      <c r="N1192" s="59"/>
      <c r="O1192" s="59"/>
    </row>
    <row r="1193" spans="4:15" s="2" customFormat="1" ht="12.75">
      <c r="D1193" s="3"/>
      <c r="G1193" s="51"/>
      <c r="H1193" s="3"/>
      <c r="I1193" s="3"/>
      <c r="J1193" s="3"/>
      <c r="N1193" s="59"/>
      <c r="O1193" s="59"/>
    </row>
    <row r="1194" spans="4:15" s="2" customFormat="1" ht="12.75">
      <c r="D1194" s="3"/>
      <c r="G1194" s="51"/>
      <c r="H1194" s="3"/>
      <c r="I1194" s="3"/>
      <c r="J1194" s="3"/>
      <c r="N1194" s="59"/>
      <c r="O1194" s="59"/>
    </row>
    <row r="1195" spans="4:15" s="2" customFormat="1" ht="12.75">
      <c r="D1195" s="3"/>
      <c r="G1195" s="51"/>
      <c r="H1195" s="3"/>
      <c r="I1195" s="3"/>
      <c r="J1195" s="3"/>
      <c r="N1195" s="59"/>
      <c r="O1195" s="59"/>
    </row>
    <row r="1196" spans="4:15" s="2" customFormat="1" ht="12.75">
      <c r="D1196" s="3"/>
      <c r="G1196" s="51"/>
      <c r="H1196" s="3"/>
      <c r="I1196" s="3"/>
      <c r="J1196" s="3"/>
      <c r="N1196" s="59"/>
      <c r="O1196" s="59"/>
    </row>
    <row r="1197" spans="4:15" s="2" customFormat="1" ht="12.75">
      <c r="D1197" s="3"/>
      <c r="G1197" s="51"/>
      <c r="H1197" s="3"/>
      <c r="I1197" s="3"/>
      <c r="J1197" s="3"/>
      <c r="N1197" s="59"/>
      <c r="O1197" s="59"/>
    </row>
    <row r="1198" spans="4:15" s="2" customFormat="1" ht="12.75">
      <c r="D1198" s="3"/>
      <c r="G1198" s="51"/>
      <c r="H1198" s="3"/>
      <c r="I1198" s="3"/>
      <c r="J1198" s="3"/>
      <c r="N1198" s="59"/>
      <c r="O1198" s="59"/>
    </row>
    <row r="1199" spans="4:15" s="2" customFormat="1" ht="12.75">
      <c r="D1199" s="3"/>
      <c r="G1199" s="51"/>
      <c r="H1199" s="3"/>
      <c r="I1199" s="3"/>
      <c r="J1199" s="3"/>
      <c r="N1199" s="59"/>
      <c r="O1199" s="59"/>
    </row>
    <row r="1200" spans="4:15" s="2" customFormat="1" ht="12.75">
      <c r="D1200" s="3"/>
      <c r="G1200" s="51"/>
      <c r="H1200" s="3"/>
      <c r="I1200" s="3"/>
      <c r="J1200" s="3"/>
      <c r="N1200" s="59"/>
      <c r="O1200" s="59"/>
    </row>
    <row r="1201" spans="4:15" s="2" customFormat="1" ht="12.75">
      <c r="D1201" s="3"/>
      <c r="G1201" s="51"/>
      <c r="H1201" s="3"/>
      <c r="I1201" s="3"/>
      <c r="J1201" s="3"/>
      <c r="N1201" s="59"/>
      <c r="O1201" s="59"/>
    </row>
    <row r="1202" spans="4:15" s="2" customFormat="1" ht="12.75">
      <c r="D1202" s="3"/>
      <c r="G1202" s="51"/>
      <c r="H1202" s="3"/>
      <c r="I1202" s="3"/>
      <c r="J1202" s="3"/>
      <c r="N1202" s="59"/>
      <c r="O1202" s="59"/>
    </row>
    <row r="1203" spans="4:15" s="2" customFormat="1" ht="12.75">
      <c r="D1203" s="3"/>
      <c r="G1203" s="51"/>
      <c r="H1203" s="3"/>
      <c r="I1203" s="3"/>
      <c r="J1203" s="3"/>
      <c r="N1203" s="59"/>
      <c r="O1203" s="59"/>
    </row>
    <row r="1204" spans="4:15" s="2" customFormat="1" ht="12.75">
      <c r="D1204" s="3"/>
      <c r="G1204" s="51"/>
      <c r="H1204" s="3"/>
      <c r="I1204" s="3"/>
      <c r="J1204" s="3"/>
      <c r="N1204" s="59"/>
      <c r="O1204" s="59"/>
    </row>
    <row r="1205" spans="4:15" s="2" customFormat="1" ht="12.75">
      <c r="D1205" s="3"/>
      <c r="G1205" s="51"/>
      <c r="H1205" s="3"/>
      <c r="I1205" s="3"/>
      <c r="J1205" s="3"/>
      <c r="N1205" s="59"/>
      <c r="O1205" s="59"/>
    </row>
    <row r="1206" spans="4:15" s="2" customFormat="1" ht="12.75">
      <c r="D1206" s="3"/>
      <c r="G1206" s="51"/>
      <c r="H1206" s="3"/>
      <c r="I1206" s="3"/>
      <c r="J1206" s="3"/>
      <c r="N1206" s="59"/>
      <c r="O1206" s="59"/>
    </row>
    <row r="1207" spans="4:15" s="2" customFormat="1" ht="12.75">
      <c r="D1207" s="3"/>
      <c r="G1207" s="51"/>
      <c r="H1207" s="3"/>
      <c r="I1207" s="3"/>
      <c r="J1207" s="3"/>
      <c r="N1207" s="59"/>
      <c r="O1207" s="59"/>
    </row>
    <row r="1208" spans="4:15" s="2" customFormat="1" ht="12.75">
      <c r="D1208" s="3"/>
      <c r="G1208" s="51"/>
      <c r="H1208" s="3"/>
      <c r="I1208" s="3"/>
      <c r="J1208" s="3"/>
      <c r="N1208" s="59"/>
      <c r="O1208" s="59"/>
    </row>
    <row r="1209" spans="4:15" s="2" customFormat="1" ht="12.75">
      <c r="D1209" s="3"/>
      <c r="G1209" s="51"/>
      <c r="H1209" s="3"/>
      <c r="I1209" s="3"/>
      <c r="J1209" s="3"/>
      <c r="N1209" s="59"/>
      <c r="O1209" s="59"/>
    </row>
    <row r="1210" spans="4:15" s="2" customFormat="1" ht="12.75">
      <c r="D1210" s="3"/>
      <c r="G1210" s="51"/>
      <c r="H1210" s="3"/>
      <c r="I1210" s="3"/>
      <c r="J1210" s="3"/>
      <c r="N1210" s="59"/>
      <c r="O1210" s="59"/>
    </row>
    <row r="1211" spans="4:15" s="2" customFormat="1" ht="12.75">
      <c r="D1211" s="3"/>
      <c r="G1211" s="51"/>
      <c r="H1211" s="3"/>
      <c r="I1211" s="3"/>
      <c r="J1211" s="3"/>
      <c r="N1211" s="59"/>
      <c r="O1211" s="59"/>
    </row>
    <row r="1212" spans="4:15" s="2" customFormat="1" ht="12.75">
      <c r="D1212" s="3"/>
      <c r="G1212" s="51"/>
      <c r="H1212" s="3"/>
      <c r="I1212" s="3"/>
      <c r="J1212" s="3"/>
      <c r="N1212" s="59"/>
      <c r="O1212" s="59"/>
    </row>
    <row r="1213" spans="4:15" s="2" customFormat="1" ht="12.75">
      <c r="D1213" s="3"/>
      <c r="G1213" s="51"/>
      <c r="H1213" s="3"/>
      <c r="I1213" s="3"/>
      <c r="J1213" s="3"/>
      <c r="N1213" s="59"/>
      <c r="O1213" s="59"/>
    </row>
    <row r="1214" spans="4:15" s="2" customFormat="1" ht="12.75">
      <c r="D1214" s="3"/>
      <c r="G1214" s="51"/>
      <c r="H1214" s="3"/>
      <c r="I1214" s="3"/>
      <c r="J1214" s="3"/>
      <c r="N1214" s="59"/>
      <c r="O1214" s="59"/>
    </row>
    <row r="1215" spans="4:15" s="2" customFormat="1" ht="12.75">
      <c r="D1215" s="3"/>
      <c r="G1215" s="51"/>
      <c r="H1215" s="3"/>
      <c r="I1215" s="3"/>
      <c r="J1215" s="3"/>
      <c r="N1215" s="59"/>
      <c r="O1215" s="59"/>
    </row>
    <row r="1216" spans="4:15" s="2" customFormat="1" ht="12.75">
      <c r="D1216" s="3"/>
      <c r="G1216" s="51"/>
      <c r="H1216" s="3"/>
      <c r="I1216" s="3"/>
      <c r="J1216" s="3"/>
      <c r="N1216" s="59"/>
      <c r="O1216" s="59"/>
    </row>
    <row r="1217" spans="4:15" s="2" customFormat="1" ht="12.75">
      <c r="D1217" s="3"/>
      <c r="G1217" s="51"/>
      <c r="H1217" s="3"/>
      <c r="I1217" s="3"/>
      <c r="J1217" s="3"/>
      <c r="N1217" s="59"/>
      <c r="O1217" s="59"/>
    </row>
    <row r="1218" spans="4:15" s="2" customFormat="1" ht="12.75">
      <c r="D1218" s="3"/>
      <c r="G1218" s="51"/>
      <c r="H1218" s="3"/>
      <c r="I1218" s="3"/>
      <c r="J1218" s="3"/>
      <c r="N1218" s="59"/>
      <c r="O1218" s="59"/>
    </row>
    <row r="1219" spans="4:15" s="2" customFormat="1" ht="12.75">
      <c r="D1219" s="3"/>
      <c r="G1219" s="51"/>
      <c r="H1219" s="3"/>
      <c r="I1219" s="3"/>
      <c r="J1219" s="3"/>
      <c r="N1219" s="59"/>
      <c r="O1219" s="59"/>
    </row>
    <row r="1220" spans="4:15" s="2" customFormat="1" ht="12.75">
      <c r="D1220" s="3"/>
      <c r="G1220" s="51"/>
      <c r="H1220" s="3"/>
      <c r="I1220" s="3"/>
      <c r="J1220" s="3"/>
      <c r="N1220" s="59"/>
      <c r="O1220" s="59"/>
    </row>
    <row r="1221" spans="4:15" s="2" customFormat="1" ht="12.75">
      <c r="D1221" s="3"/>
      <c r="G1221" s="51"/>
      <c r="H1221" s="3"/>
      <c r="I1221" s="3"/>
      <c r="J1221" s="3"/>
      <c r="N1221" s="59"/>
      <c r="O1221" s="59"/>
    </row>
    <row r="1222" spans="4:15" s="2" customFormat="1" ht="12.75">
      <c r="D1222" s="3"/>
      <c r="G1222" s="51"/>
      <c r="H1222" s="3"/>
      <c r="I1222" s="3"/>
      <c r="J1222" s="3"/>
      <c r="N1222" s="59"/>
      <c r="O1222" s="59"/>
    </row>
    <row r="1223" spans="4:15" s="2" customFormat="1" ht="12.75">
      <c r="D1223" s="3"/>
      <c r="G1223" s="51"/>
      <c r="H1223" s="3"/>
      <c r="I1223" s="3"/>
      <c r="J1223" s="3"/>
      <c r="N1223" s="59"/>
      <c r="O1223" s="59"/>
    </row>
    <row r="1224" spans="4:15" s="2" customFormat="1" ht="12.75">
      <c r="D1224" s="3"/>
      <c r="G1224" s="51"/>
      <c r="H1224" s="3"/>
      <c r="I1224" s="3"/>
      <c r="J1224" s="3"/>
      <c r="N1224" s="59"/>
      <c r="O1224" s="59"/>
    </row>
    <row r="1225" spans="4:15" s="2" customFormat="1" ht="12.75">
      <c r="D1225" s="3"/>
      <c r="G1225" s="51"/>
      <c r="H1225" s="3"/>
      <c r="I1225" s="3"/>
      <c r="J1225" s="3"/>
      <c r="N1225" s="59"/>
      <c r="O1225" s="59"/>
    </row>
    <row r="1226" spans="4:15" s="2" customFormat="1" ht="12.75">
      <c r="D1226" s="3"/>
      <c r="G1226" s="51"/>
      <c r="H1226" s="3"/>
      <c r="I1226" s="3"/>
      <c r="J1226" s="3"/>
      <c r="N1226" s="59"/>
      <c r="O1226" s="59"/>
    </row>
    <row r="1227" spans="4:15" s="2" customFormat="1" ht="12.75">
      <c r="D1227" s="3"/>
      <c r="G1227" s="51"/>
      <c r="H1227" s="3"/>
      <c r="I1227" s="3"/>
      <c r="J1227" s="3"/>
      <c r="N1227" s="59"/>
      <c r="O1227" s="59"/>
    </row>
    <row r="1228" spans="4:15" s="2" customFormat="1" ht="12.75">
      <c r="D1228" s="3"/>
      <c r="G1228" s="51"/>
      <c r="H1228" s="3"/>
      <c r="I1228" s="3"/>
      <c r="J1228" s="3"/>
      <c r="N1228" s="59"/>
      <c r="O1228" s="59"/>
    </row>
    <row r="1229" spans="4:15" s="2" customFormat="1" ht="12.75">
      <c r="D1229" s="3"/>
      <c r="G1229" s="51"/>
      <c r="H1229" s="3"/>
      <c r="I1229" s="3"/>
      <c r="J1229" s="3"/>
      <c r="N1229" s="59"/>
      <c r="O1229" s="59"/>
    </row>
    <row r="1230" spans="4:15" s="2" customFormat="1" ht="12.75">
      <c r="D1230" s="3"/>
      <c r="G1230" s="51"/>
      <c r="H1230" s="3"/>
      <c r="I1230" s="3"/>
      <c r="J1230" s="3"/>
      <c r="N1230" s="59"/>
      <c r="O1230" s="59"/>
    </row>
    <row r="1231" spans="4:15" s="2" customFormat="1" ht="12.75">
      <c r="D1231" s="3"/>
      <c r="G1231" s="51"/>
      <c r="H1231" s="3"/>
      <c r="I1231" s="3"/>
      <c r="J1231" s="3"/>
      <c r="N1231" s="59"/>
      <c r="O1231" s="59"/>
    </row>
    <row r="1232" spans="4:15" s="2" customFormat="1" ht="12.75">
      <c r="D1232" s="3"/>
      <c r="G1232" s="51"/>
      <c r="H1232" s="3"/>
      <c r="I1232" s="3"/>
      <c r="J1232" s="3"/>
      <c r="N1232" s="59"/>
      <c r="O1232" s="59"/>
    </row>
    <row r="1233" spans="4:15" s="2" customFormat="1" ht="12.75">
      <c r="D1233" s="3"/>
      <c r="G1233" s="51"/>
      <c r="H1233" s="3"/>
      <c r="I1233" s="3"/>
      <c r="J1233" s="3"/>
      <c r="N1233" s="59"/>
      <c r="O1233" s="59"/>
    </row>
    <row r="1234" spans="4:15" s="2" customFormat="1" ht="12.75">
      <c r="D1234" s="3"/>
      <c r="G1234" s="51"/>
      <c r="H1234" s="3"/>
      <c r="I1234" s="3"/>
      <c r="J1234" s="3"/>
      <c r="N1234" s="59"/>
      <c r="O1234" s="59"/>
    </row>
    <row r="1235" spans="4:15" s="2" customFormat="1" ht="12.75">
      <c r="D1235" s="3"/>
      <c r="G1235" s="51"/>
      <c r="H1235" s="3"/>
      <c r="I1235" s="3"/>
      <c r="J1235" s="3"/>
      <c r="N1235" s="59"/>
      <c r="O1235" s="59"/>
    </row>
    <row r="1236" spans="4:15" s="2" customFormat="1" ht="12.75">
      <c r="D1236" s="3"/>
      <c r="G1236" s="51"/>
      <c r="H1236" s="3"/>
      <c r="I1236" s="3"/>
      <c r="J1236" s="3"/>
      <c r="N1236" s="59"/>
      <c r="O1236" s="59"/>
    </row>
    <row r="1237" spans="4:15" s="2" customFormat="1" ht="12.75">
      <c r="D1237" s="3"/>
      <c r="G1237" s="51"/>
      <c r="H1237" s="3"/>
      <c r="I1237" s="3"/>
      <c r="J1237" s="3"/>
      <c r="N1237" s="59"/>
      <c r="O1237" s="59"/>
    </row>
    <row r="1238" spans="4:15" s="2" customFormat="1" ht="12.75">
      <c r="D1238" s="3"/>
      <c r="G1238" s="51"/>
      <c r="H1238" s="3"/>
      <c r="I1238" s="3"/>
      <c r="J1238" s="3"/>
      <c r="N1238" s="59"/>
      <c r="O1238" s="59"/>
    </row>
    <row r="1239" spans="4:15" s="2" customFormat="1" ht="12.75">
      <c r="D1239" s="3"/>
      <c r="G1239" s="51"/>
      <c r="H1239" s="3"/>
      <c r="I1239" s="3"/>
      <c r="J1239" s="3"/>
      <c r="N1239" s="59"/>
      <c r="O1239" s="59"/>
    </row>
    <row r="1240" spans="4:15" s="2" customFormat="1" ht="12.75">
      <c r="D1240" s="3"/>
      <c r="G1240" s="51"/>
      <c r="H1240" s="3"/>
      <c r="I1240" s="3"/>
      <c r="J1240" s="3"/>
      <c r="N1240" s="59"/>
      <c r="O1240" s="59"/>
    </row>
    <row r="1241" spans="4:15" s="2" customFormat="1" ht="12.75">
      <c r="D1241" s="3"/>
      <c r="G1241" s="51"/>
      <c r="H1241" s="3"/>
      <c r="I1241" s="3"/>
      <c r="J1241" s="3"/>
      <c r="N1241" s="59"/>
      <c r="O1241" s="59"/>
    </row>
    <row r="1242" spans="4:15" s="2" customFormat="1" ht="12.75">
      <c r="D1242" s="3"/>
      <c r="G1242" s="51"/>
      <c r="H1242" s="3"/>
      <c r="I1242" s="3"/>
      <c r="J1242" s="3"/>
      <c r="N1242" s="59"/>
      <c r="O1242" s="59"/>
    </row>
    <row r="1243" spans="4:15" s="2" customFormat="1" ht="12.75">
      <c r="D1243" s="3"/>
      <c r="G1243" s="51"/>
      <c r="H1243" s="3"/>
      <c r="I1243" s="3"/>
      <c r="J1243" s="3"/>
      <c r="N1243" s="59"/>
      <c r="O1243" s="59"/>
    </row>
    <row r="1244" spans="4:15" s="2" customFormat="1" ht="12.75">
      <c r="D1244" s="3"/>
      <c r="G1244" s="51"/>
      <c r="H1244" s="3"/>
      <c r="I1244" s="3"/>
      <c r="J1244" s="3"/>
      <c r="N1244" s="59"/>
      <c r="O1244" s="59"/>
    </row>
    <row r="1245" spans="4:15" s="2" customFormat="1" ht="12.75">
      <c r="D1245" s="3"/>
      <c r="G1245" s="51"/>
      <c r="H1245" s="3"/>
      <c r="I1245" s="3"/>
      <c r="J1245" s="3"/>
      <c r="N1245" s="59"/>
      <c r="O1245" s="59"/>
    </row>
    <row r="1246" spans="4:15" s="2" customFormat="1" ht="12.75">
      <c r="D1246" s="3"/>
      <c r="G1246" s="51"/>
      <c r="H1246" s="3"/>
      <c r="I1246" s="3"/>
      <c r="J1246" s="3"/>
      <c r="N1246" s="59"/>
      <c r="O1246" s="59"/>
    </row>
    <row r="1247" spans="4:15" s="2" customFormat="1" ht="12.75">
      <c r="D1247" s="3"/>
      <c r="G1247" s="51"/>
      <c r="H1247" s="3"/>
      <c r="I1247" s="3"/>
      <c r="J1247" s="3"/>
      <c r="N1247" s="59"/>
      <c r="O1247" s="59"/>
    </row>
    <row r="1248" spans="4:15" s="2" customFormat="1" ht="12.75">
      <c r="D1248" s="3"/>
      <c r="G1248" s="51"/>
      <c r="H1248" s="3"/>
      <c r="I1248" s="3"/>
      <c r="J1248" s="3"/>
      <c r="N1248" s="59"/>
      <c r="O1248" s="59"/>
    </row>
    <row r="1249" spans="4:15" s="2" customFormat="1" ht="12.75">
      <c r="D1249" s="3"/>
      <c r="G1249" s="51"/>
      <c r="H1249" s="3"/>
      <c r="I1249" s="3"/>
      <c r="J1249" s="3"/>
      <c r="N1249" s="59"/>
      <c r="O1249" s="59"/>
    </row>
    <row r="1250" spans="4:15" s="2" customFormat="1" ht="12.75">
      <c r="D1250" s="3"/>
      <c r="G1250" s="51"/>
      <c r="H1250" s="3"/>
      <c r="I1250" s="3"/>
      <c r="J1250" s="3"/>
      <c r="N1250" s="59"/>
      <c r="O1250" s="59"/>
    </row>
    <row r="1251" spans="4:15" s="2" customFormat="1" ht="12.75">
      <c r="D1251" s="3"/>
      <c r="G1251" s="51"/>
      <c r="H1251" s="3"/>
      <c r="I1251" s="3"/>
      <c r="J1251" s="3"/>
      <c r="N1251" s="59"/>
      <c r="O1251" s="59"/>
    </row>
    <row r="1252" spans="4:15" s="2" customFormat="1" ht="12.75">
      <c r="D1252" s="3"/>
      <c r="G1252" s="51"/>
      <c r="H1252" s="3"/>
      <c r="I1252" s="3"/>
      <c r="J1252" s="3"/>
      <c r="N1252" s="59"/>
      <c r="O1252" s="59"/>
    </row>
    <row r="1253" spans="4:15" s="2" customFormat="1" ht="12.75">
      <c r="D1253" s="3"/>
      <c r="G1253" s="51"/>
      <c r="H1253" s="3"/>
      <c r="I1253" s="3"/>
      <c r="J1253" s="3"/>
      <c r="N1253" s="59"/>
      <c r="O1253" s="59"/>
    </row>
    <row r="1254" spans="4:15" s="2" customFormat="1" ht="12.75">
      <c r="D1254" s="3"/>
      <c r="G1254" s="51"/>
      <c r="H1254" s="3"/>
      <c r="I1254" s="3"/>
      <c r="J1254" s="3"/>
      <c r="N1254" s="59"/>
      <c r="O1254" s="59"/>
    </row>
    <row r="1255" spans="4:15" s="2" customFormat="1" ht="12.75">
      <c r="D1255" s="3"/>
      <c r="G1255" s="51"/>
      <c r="H1255" s="3"/>
      <c r="I1255" s="3"/>
      <c r="J1255" s="3"/>
      <c r="N1255" s="59"/>
      <c r="O1255" s="59"/>
    </row>
    <row r="1256" spans="4:15" s="2" customFormat="1" ht="12.75">
      <c r="D1256" s="3"/>
      <c r="G1256" s="51"/>
      <c r="H1256" s="3"/>
      <c r="I1256" s="3"/>
      <c r="J1256" s="3"/>
      <c r="N1256" s="59"/>
      <c r="O1256" s="59"/>
    </row>
    <row r="1257" spans="4:15" s="2" customFormat="1" ht="12.75">
      <c r="D1257" s="3"/>
      <c r="G1257" s="51"/>
      <c r="H1257" s="3"/>
      <c r="I1257" s="3"/>
      <c r="J1257" s="3"/>
      <c r="N1257" s="59"/>
      <c r="O1257" s="59"/>
    </row>
    <row r="1258" spans="4:15" s="2" customFormat="1" ht="12.75">
      <c r="D1258" s="3"/>
      <c r="G1258" s="51"/>
      <c r="H1258" s="3"/>
      <c r="I1258" s="3"/>
      <c r="J1258" s="3"/>
      <c r="N1258" s="59"/>
      <c r="O1258" s="59"/>
    </row>
    <row r="1259" spans="4:15" s="2" customFormat="1" ht="12.75">
      <c r="D1259" s="3"/>
      <c r="G1259" s="51"/>
      <c r="H1259" s="3"/>
      <c r="I1259" s="3"/>
      <c r="J1259" s="3"/>
      <c r="N1259" s="59"/>
      <c r="O1259" s="59"/>
    </row>
    <row r="1260" spans="4:15" s="2" customFormat="1" ht="12.75">
      <c r="D1260" s="3"/>
      <c r="G1260" s="51"/>
      <c r="H1260" s="3"/>
      <c r="I1260" s="3"/>
      <c r="J1260" s="3"/>
      <c r="N1260" s="59"/>
      <c r="O1260" s="59"/>
    </row>
    <row r="1261" spans="4:15" s="2" customFormat="1" ht="12.75">
      <c r="D1261" s="3"/>
      <c r="G1261" s="51"/>
      <c r="H1261" s="3"/>
      <c r="I1261" s="3"/>
      <c r="J1261" s="3"/>
      <c r="N1261" s="59"/>
      <c r="O1261" s="59"/>
    </row>
    <row r="1262" spans="4:15" s="2" customFormat="1" ht="12.75">
      <c r="D1262" s="3"/>
      <c r="G1262" s="51"/>
      <c r="H1262" s="3"/>
      <c r="I1262" s="3"/>
      <c r="J1262" s="3"/>
      <c r="N1262" s="59"/>
      <c r="O1262" s="59"/>
    </row>
    <row r="1263" spans="4:15" s="2" customFormat="1" ht="12.75">
      <c r="D1263" s="3"/>
      <c r="G1263" s="51"/>
      <c r="H1263" s="3"/>
      <c r="I1263" s="3"/>
      <c r="J1263" s="3"/>
      <c r="N1263" s="59"/>
      <c r="O1263" s="59"/>
    </row>
    <row r="1264" spans="4:15" s="2" customFormat="1" ht="12.75">
      <c r="D1264" s="3"/>
      <c r="G1264" s="51"/>
      <c r="H1264" s="3"/>
      <c r="I1264" s="3"/>
      <c r="J1264" s="3"/>
      <c r="N1264" s="59"/>
      <c r="O1264" s="59"/>
    </row>
    <row r="1265" spans="4:15" s="2" customFormat="1" ht="12.75">
      <c r="D1265" s="3"/>
      <c r="G1265" s="51"/>
      <c r="H1265" s="3"/>
      <c r="I1265" s="3"/>
      <c r="J1265" s="3"/>
      <c r="N1265" s="59"/>
      <c r="O1265" s="59"/>
    </row>
    <row r="1266" spans="4:15" s="2" customFormat="1" ht="12.75">
      <c r="D1266" s="3"/>
      <c r="G1266" s="51"/>
      <c r="H1266" s="3"/>
      <c r="I1266" s="3"/>
      <c r="J1266" s="3"/>
      <c r="N1266" s="59"/>
      <c r="O1266" s="59"/>
    </row>
    <row r="1267" spans="4:15" s="2" customFormat="1" ht="12.75">
      <c r="D1267" s="3"/>
      <c r="G1267" s="51"/>
      <c r="H1267" s="3"/>
      <c r="I1267" s="3"/>
      <c r="J1267" s="3"/>
      <c r="N1267" s="59"/>
      <c r="O1267" s="59"/>
    </row>
    <row r="1268" spans="4:15" s="2" customFormat="1" ht="12.75">
      <c r="D1268" s="3"/>
      <c r="G1268" s="51"/>
      <c r="H1268" s="3"/>
      <c r="I1268" s="3"/>
      <c r="J1268" s="3"/>
      <c r="N1268" s="59"/>
      <c r="O1268" s="59"/>
    </row>
    <row r="1269" spans="4:15" s="2" customFormat="1" ht="12.75">
      <c r="D1269" s="3"/>
      <c r="G1269" s="51"/>
      <c r="H1269" s="3"/>
      <c r="I1269" s="3"/>
      <c r="J1269" s="3"/>
      <c r="N1269" s="59"/>
      <c r="O1269" s="59"/>
    </row>
    <row r="1270" spans="4:15" s="2" customFormat="1" ht="12.75">
      <c r="D1270" s="3"/>
      <c r="G1270" s="51"/>
      <c r="H1270" s="3"/>
      <c r="I1270" s="3"/>
      <c r="J1270" s="3"/>
      <c r="N1270" s="59"/>
      <c r="O1270" s="59"/>
    </row>
    <row r="1271" spans="4:15" s="2" customFormat="1" ht="12.75">
      <c r="D1271" s="3"/>
      <c r="G1271" s="51"/>
      <c r="H1271" s="3"/>
      <c r="I1271" s="3"/>
      <c r="J1271" s="3"/>
      <c r="N1271" s="59"/>
      <c r="O1271" s="59"/>
    </row>
    <row r="1272" spans="4:15" s="2" customFormat="1" ht="12.75">
      <c r="D1272" s="3"/>
      <c r="G1272" s="51"/>
      <c r="H1272" s="3"/>
      <c r="I1272" s="3"/>
      <c r="J1272" s="3"/>
      <c r="N1272" s="59"/>
      <c r="O1272" s="59"/>
    </row>
    <row r="1273" spans="4:15" s="2" customFormat="1" ht="12.75">
      <c r="D1273" s="3"/>
      <c r="G1273" s="51"/>
      <c r="H1273" s="3"/>
      <c r="I1273" s="3"/>
      <c r="J1273" s="3"/>
      <c r="N1273" s="59"/>
      <c r="O1273" s="59"/>
    </row>
    <row r="1274" spans="4:15" s="2" customFormat="1" ht="12.75">
      <c r="D1274" s="3"/>
      <c r="G1274" s="51"/>
      <c r="H1274" s="3"/>
      <c r="I1274" s="3"/>
      <c r="J1274" s="3"/>
      <c r="N1274" s="59"/>
      <c r="O1274" s="59"/>
    </row>
    <row r="1275" spans="4:15" s="2" customFormat="1" ht="12.75">
      <c r="D1275" s="3"/>
      <c r="G1275" s="51"/>
      <c r="H1275" s="3"/>
      <c r="I1275" s="3"/>
      <c r="J1275" s="3"/>
      <c r="N1275" s="59"/>
      <c r="O1275" s="59"/>
    </row>
    <row r="1276" spans="4:15" s="2" customFormat="1" ht="12.75">
      <c r="D1276" s="3"/>
      <c r="G1276" s="51"/>
      <c r="H1276" s="3"/>
      <c r="I1276" s="3"/>
      <c r="J1276" s="3"/>
      <c r="N1276" s="59"/>
      <c r="O1276" s="59"/>
    </row>
    <row r="1277" spans="4:15" s="2" customFormat="1" ht="12.75">
      <c r="D1277" s="3"/>
      <c r="G1277" s="51"/>
      <c r="H1277" s="3"/>
      <c r="I1277" s="3"/>
      <c r="J1277" s="3"/>
      <c r="N1277" s="59"/>
      <c r="O1277" s="59"/>
    </row>
    <row r="1278" spans="4:15" s="2" customFormat="1" ht="12.75">
      <c r="D1278" s="3"/>
      <c r="G1278" s="51"/>
      <c r="H1278" s="3"/>
      <c r="I1278" s="3"/>
      <c r="J1278" s="3"/>
      <c r="N1278" s="59"/>
      <c r="O1278" s="59"/>
    </row>
    <row r="1279" spans="4:15" s="2" customFormat="1" ht="12.75">
      <c r="D1279" s="3"/>
      <c r="G1279" s="51"/>
      <c r="H1279" s="3"/>
      <c r="I1279" s="3"/>
      <c r="J1279" s="3"/>
      <c r="N1279" s="59"/>
      <c r="O1279" s="59"/>
    </row>
    <row r="1280" spans="4:15" s="2" customFormat="1" ht="12.75">
      <c r="D1280" s="3"/>
      <c r="G1280" s="51"/>
      <c r="H1280" s="3"/>
      <c r="I1280" s="3"/>
      <c r="J1280" s="3"/>
      <c r="N1280" s="59"/>
      <c r="O1280" s="59"/>
    </row>
    <row r="1281" spans="4:15" s="2" customFormat="1" ht="12.75">
      <c r="D1281" s="3"/>
      <c r="G1281" s="51"/>
      <c r="H1281" s="3"/>
      <c r="I1281" s="3"/>
      <c r="J1281" s="3"/>
      <c r="N1281" s="59"/>
      <c r="O1281" s="59"/>
    </row>
    <row r="1282" spans="4:15" s="2" customFormat="1" ht="12.75">
      <c r="D1282" s="3"/>
      <c r="G1282" s="51"/>
      <c r="H1282" s="3"/>
      <c r="I1282" s="3"/>
      <c r="J1282" s="3"/>
      <c r="N1282" s="59"/>
      <c r="O1282" s="59"/>
    </row>
    <row r="1283" spans="4:15" s="2" customFormat="1" ht="12.75">
      <c r="D1283" s="3"/>
      <c r="G1283" s="51"/>
      <c r="H1283" s="3"/>
      <c r="I1283" s="3"/>
      <c r="J1283" s="3"/>
      <c r="N1283" s="59"/>
      <c r="O1283" s="59"/>
    </row>
    <row r="1284" spans="4:15" s="2" customFormat="1" ht="12.75">
      <c r="D1284" s="3"/>
      <c r="G1284" s="51"/>
      <c r="H1284" s="3"/>
      <c r="I1284" s="3"/>
      <c r="J1284" s="3"/>
      <c r="N1284" s="59"/>
      <c r="O1284" s="59"/>
    </row>
    <row r="1285" spans="4:15" s="2" customFormat="1" ht="12.75">
      <c r="D1285" s="3"/>
      <c r="G1285" s="51"/>
      <c r="H1285" s="3"/>
      <c r="I1285" s="3"/>
      <c r="J1285" s="3"/>
      <c r="N1285" s="59"/>
      <c r="O1285" s="59"/>
    </row>
    <row r="1286" spans="4:15" s="2" customFormat="1" ht="12.75">
      <c r="D1286" s="3"/>
      <c r="G1286" s="51"/>
      <c r="H1286" s="3"/>
      <c r="I1286" s="3"/>
      <c r="J1286" s="3"/>
      <c r="N1286" s="59"/>
      <c r="O1286" s="59"/>
    </row>
    <row r="1287" spans="4:15" s="2" customFormat="1" ht="12.75">
      <c r="D1287" s="3"/>
      <c r="G1287" s="51"/>
      <c r="H1287" s="3"/>
      <c r="I1287" s="3"/>
      <c r="J1287" s="3"/>
      <c r="N1287" s="59"/>
      <c r="O1287" s="59"/>
    </row>
    <row r="1288" spans="4:15" s="2" customFormat="1" ht="12.75">
      <c r="D1288" s="3"/>
      <c r="G1288" s="51"/>
      <c r="H1288" s="3"/>
      <c r="I1288" s="3"/>
      <c r="J1288" s="3"/>
      <c r="N1288" s="59"/>
      <c r="O1288" s="59"/>
    </row>
    <row r="1289" spans="4:15" s="2" customFormat="1" ht="12.75">
      <c r="D1289" s="3"/>
      <c r="G1289" s="51"/>
      <c r="H1289" s="3"/>
      <c r="I1289" s="3"/>
      <c r="J1289" s="3"/>
      <c r="N1289" s="59"/>
      <c r="O1289" s="59"/>
    </row>
    <row r="1290" spans="4:15" s="2" customFormat="1" ht="12.75">
      <c r="D1290" s="3"/>
      <c r="G1290" s="51"/>
      <c r="H1290" s="3"/>
      <c r="I1290" s="3"/>
      <c r="J1290" s="3"/>
      <c r="N1290" s="59"/>
      <c r="O1290" s="59"/>
    </row>
    <row r="1291" spans="4:15" s="2" customFormat="1" ht="12.75">
      <c r="D1291" s="3"/>
      <c r="G1291" s="51"/>
      <c r="H1291" s="3"/>
      <c r="I1291" s="3"/>
      <c r="J1291" s="3"/>
      <c r="N1291" s="59"/>
      <c r="O1291" s="59"/>
    </row>
    <row r="1292" spans="4:15" s="2" customFormat="1" ht="12.75">
      <c r="D1292" s="3"/>
      <c r="G1292" s="51"/>
      <c r="H1292" s="3"/>
      <c r="I1292" s="3"/>
      <c r="J1292" s="3"/>
      <c r="N1292" s="59"/>
      <c r="O1292" s="59"/>
    </row>
    <row r="1293" spans="4:15" s="2" customFormat="1" ht="12.75">
      <c r="D1293" s="3"/>
      <c r="G1293" s="51"/>
      <c r="H1293" s="3"/>
      <c r="I1293" s="3"/>
      <c r="J1293" s="3"/>
      <c r="N1293" s="59"/>
      <c r="O1293" s="59"/>
    </row>
    <row r="1294" spans="4:15" s="2" customFormat="1" ht="12.75">
      <c r="D1294" s="3"/>
      <c r="G1294" s="51"/>
      <c r="H1294" s="3"/>
      <c r="I1294" s="3"/>
      <c r="J1294" s="3"/>
      <c r="N1294" s="59"/>
      <c r="O1294" s="59"/>
    </row>
    <row r="1295" spans="4:15" s="2" customFormat="1" ht="12.75">
      <c r="D1295" s="3"/>
      <c r="G1295" s="51"/>
      <c r="H1295" s="3"/>
      <c r="I1295" s="3"/>
      <c r="J1295" s="3"/>
      <c r="N1295" s="59"/>
      <c r="O1295" s="59"/>
    </row>
    <row r="1296" spans="4:15" s="2" customFormat="1" ht="12.75">
      <c r="D1296" s="3"/>
      <c r="G1296" s="51"/>
      <c r="H1296" s="3"/>
      <c r="I1296" s="3"/>
      <c r="J1296" s="3"/>
      <c r="N1296" s="59"/>
      <c r="O1296" s="59"/>
    </row>
    <row r="1297" spans="4:15" s="2" customFormat="1" ht="12.75">
      <c r="D1297" s="3"/>
      <c r="G1297" s="51"/>
      <c r="H1297" s="3"/>
      <c r="I1297" s="3"/>
      <c r="J1297" s="3"/>
      <c r="N1297" s="59"/>
      <c r="O1297" s="59"/>
    </row>
    <row r="1298" spans="4:15" s="2" customFormat="1" ht="12.75">
      <c r="D1298" s="3"/>
      <c r="G1298" s="51"/>
      <c r="H1298" s="3"/>
      <c r="I1298" s="3"/>
      <c r="J1298" s="3"/>
      <c r="N1298" s="59"/>
      <c r="O1298" s="59"/>
    </row>
    <row r="1299" spans="4:15" s="2" customFormat="1" ht="12.75">
      <c r="D1299" s="3"/>
      <c r="G1299" s="51"/>
      <c r="H1299" s="3"/>
      <c r="I1299" s="3"/>
      <c r="J1299" s="3"/>
      <c r="N1299" s="59"/>
      <c r="O1299" s="59"/>
    </row>
    <row r="1300" spans="4:15" s="2" customFormat="1" ht="12.75">
      <c r="D1300" s="3"/>
      <c r="G1300" s="51"/>
      <c r="H1300" s="3"/>
      <c r="I1300" s="3"/>
      <c r="J1300" s="3"/>
      <c r="N1300" s="59"/>
      <c r="O1300" s="59"/>
    </row>
    <row r="1301" spans="4:15" s="2" customFormat="1" ht="12.75">
      <c r="D1301" s="3"/>
      <c r="G1301" s="51"/>
      <c r="H1301" s="3"/>
      <c r="I1301" s="3"/>
      <c r="J1301" s="3"/>
      <c r="N1301" s="59"/>
      <c r="O1301" s="59"/>
    </row>
    <row r="1302" spans="4:15" s="2" customFormat="1" ht="12.75">
      <c r="D1302" s="3"/>
      <c r="G1302" s="51"/>
      <c r="H1302" s="3"/>
      <c r="I1302" s="3"/>
      <c r="J1302" s="3"/>
      <c r="N1302" s="59"/>
      <c r="O1302" s="59"/>
    </row>
    <row r="1303" spans="4:15" s="2" customFormat="1" ht="12.75">
      <c r="D1303" s="3"/>
      <c r="G1303" s="51"/>
      <c r="H1303" s="3"/>
      <c r="I1303" s="3"/>
      <c r="J1303" s="3"/>
      <c r="N1303" s="59"/>
      <c r="O1303" s="59"/>
    </row>
    <row r="1304" spans="4:15" s="2" customFormat="1" ht="12.75">
      <c r="D1304" s="3"/>
      <c r="G1304" s="51"/>
      <c r="H1304" s="3"/>
      <c r="I1304" s="3"/>
      <c r="J1304" s="3"/>
      <c r="N1304" s="59"/>
      <c r="O1304" s="59"/>
    </row>
    <row r="1305" spans="4:15" s="2" customFormat="1" ht="12.75">
      <c r="D1305" s="3"/>
      <c r="G1305" s="51"/>
      <c r="H1305" s="3"/>
      <c r="I1305" s="3"/>
      <c r="J1305" s="3"/>
      <c r="N1305" s="59"/>
      <c r="O1305" s="59"/>
    </row>
    <row r="1306" spans="4:15" s="2" customFormat="1" ht="12.75">
      <c r="D1306" s="3"/>
      <c r="G1306" s="51"/>
      <c r="H1306" s="3"/>
      <c r="I1306" s="3"/>
      <c r="J1306" s="3"/>
      <c r="N1306" s="59"/>
      <c r="O1306" s="59"/>
    </row>
    <row r="1307" spans="4:15" s="2" customFormat="1" ht="12.75">
      <c r="D1307" s="3"/>
      <c r="G1307" s="51"/>
      <c r="H1307" s="3"/>
      <c r="I1307" s="3"/>
      <c r="J1307" s="3"/>
      <c r="N1307" s="59"/>
      <c r="O1307" s="59"/>
    </row>
    <row r="1308" spans="4:15" s="2" customFormat="1" ht="12.75">
      <c r="D1308" s="3"/>
      <c r="G1308" s="51"/>
      <c r="H1308" s="3"/>
      <c r="I1308" s="3"/>
      <c r="J1308" s="3"/>
      <c r="N1308" s="59"/>
      <c r="O1308" s="59"/>
    </row>
    <row r="1309" spans="4:15" s="2" customFormat="1" ht="12.75">
      <c r="D1309" s="3"/>
      <c r="G1309" s="51"/>
      <c r="H1309" s="3"/>
      <c r="I1309" s="3"/>
      <c r="J1309" s="3"/>
      <c r="N1309" s="59"/>
      <c r="O1309" s="59"/>
    </row>
    <row r="1310" spans="4:15" s="2" customFormat="1" ht="12.75">
      <c r="D1310" s="3"/>
      <c r="G1310" s="51"/>
      <c r="H1310" s="3"/>
      <c r="I1310" s="3"/>
      <c r="J1310" s="3"/>
      <c r="N1310" s="59"/>
      <c r="O1310" s="59"/>
    </row>
    <row r="1311" spans="4:15" s="2" customFormat="1" ht="12.75">
      <c r="D1311" s="3"/>
      <c r="G1311" s="51"/>
      <c r="H1311" s="3"/>
      <c r="I1311" s="3"/>
      <c r="J1311" s="3"/>
      <c r="N1311" s="59"/>
      <c r="O1311" s="59"/>
    </row>
    <row r="1312" spans="4:15" s="2" customFormat="1" ht="12.75">
      <c r="D1312" s="3"/>
      <c r="G1312" s="51"/>
      <c r="H1312" s="3"/>
      <c r="I1312" s="3"/>
      <c r="J1312" s="3"/>
      <c r="N1312" s="59"/>
      <c r="O1312" s="59"/>
    </row>
    <row r="1313" spans="4:15" s="2" customFormat="1" ht="12.75">
      <c r="D1313" s="3"/>
      <c r="G1313" s="51"/>
      <c r="H1313" s="3"/>
      <c r="I1313" s="3"/>
      <c r="J1313" s="3"/>
      <c r="N1313" s="59"/>
      <c r="O1313" s="59"/>
    </row>
    <row r="1314" spans="4:15" s="2" customFormat="1" ht="12.75">
      <c r="D1314" s="3"/>
      <c r="G1314" s="51"/>
      <c r="H1314" s="3"/>
      <c r="I1314" s="3"/>
      <c r="J1314" s="3"/>
      <c r="N1314" s="59"/>
      <c r="O1314" s="59"/>
    </row>
    <row r="1315" spans="4:15" s="2" customFormat="1" ht="12.75">
      <c r="D1315" s="3"/>
      <c r="G1315" s="51"/>
      <c r="H1315" s="3"/>
      <c r="I1315" s="3"/>
      <c r="J1315" s="3"/>
      <c r="N1315" s="59"/>
      <c r="O1315" s="59"/>
    </row>
    <row r="1316" spans="4:15" s="2" customFormat="1" ht="12.75">
      <c r="D1316" s="3"/>
      <c r="G1316" s="51"/>
      <c r="H1316" s="3"/>
      <c r="I1316" s="3"/>
      <c r="J1316" s="3"/>
      <c r="N1316" s="59"/>
      <c r="O1316" s="59"/>
    </row>
    <row r="1317" spans="4:15" s="2" customFormat="1" ht="12.75">
      <c r="D1317" s="3"/>
      <c r="G1317" s="51"/>
      <c r="H1317" s="3"/>
      <c r="I1317" s="3"/>
      <c r="J1317" s="3"/>
      <c r="N1317" s="59"/>
      <c r="O1317" s="59"/>
    </row>
    <row r="1318" spans="4:15" s="2" customFormat="1" ht="12.75">
      <c r="D1318" s="3"/>
      <c r="G1318" s="51"/>
      <c r="H1318" s="3"/>
      <c r="I1318" s="3"/>
      <c r="J1318" s="3"/>
      <c r="N1318" s="59"/>
      <c r="O1318" s="59"/>
    </row>
    <row r="1319" spans="4:15" s="2" customFormat="1" ht="12.75">
      <c r="D1319" s="3"/>
      <c r="G1319" s="51"/>
      <c r="H1319" s="3"/>
      <c r="I1319" s="3"/>
      <c r="J1319" s="3"/>
      <c r="N1319" s="59"/>
      <c r="O1319" s="59"/>
    </row>
    <row r="1320" spans="4:15" s="2" customFormat="1" ht="12.75">
      <c r="D1320" s="3"/>
      <c r="G1320" s="51"/>
      <c r="H1320" s="3"/>
      <c r="I1320" s="3"/>
      <c r="J1320" s="3"/>
      <c r="N1320" s="59"/>
      <c r="O1320" s="59"/>
    </row>
    <row r="1321" spans="4:15" s="2" customFormat="1" ht="12.75">
      <c r="D1321" s="3"/>
      <c r="G1321" s="51"/>
      <c r="H1321" s="3"/>
      <c r="I1321" s="3"/>
      <c r="J1321" s="3"/>
      <c r="N1321" s="59"/>
      <c r="O1321" s="59"/>
    </row>
    <row r="1322" spans="4:15" s="2" customFormat="1" ht="12.75">
      <c r="D1322" s="3"/>
      <c r="G1322" s="51"/>
      <c r="H1322" s="3"/>
      <c r="I1322" s="3"/>
      <c r="J1322" s="3"/>
      <c r="N1322" s="59"/>
      <c r="O1322" s="59"/>
    </row>
    <row r="1323" spans="4:15" s="2" customFormat="1" ht="12.75">
      <c r="D1323" s="3"/>
      <c r="G1323" s="51"/>
      <c r="H1323" s="3"/>
      <c r="I1323" s="3"/>
      <c r="J1323" s="3"/>
      <c r="N1323" s="59"/>
      <c r="O1323" s="59"/>
    </row>
    <row r="1324" spans="4:15" s="2" customFormat="1" ht="12.75">
      <c r="D1324" s="3"/>
      <c r="G1324" s="51"/>
      <c r="H1324" s="3"/>
      <c r="I1324" s="3"/>
      <c r="J1324" s="3"/>
      <c r="N1324" s="59"/>
      <c r="O1324" s="59"/>
    </row>
    <row r="1325" spans="4:15" s="2" customFormat="1" ht="12.75">
      <c r="D1325" s="3"/>
      <c r="G1325" s="51"/>
      <c r="H1325" s="3"/>
      <c r="I1325" s="3"/>
      <c r="J1325" s="3"/>
      <c r="N1325" s="59"/>
      <c r="O1325" s="59"/>
    </row>
    <row r="1326" spans="4:15" s="2" customFormat="1" ht="12.75">
      <c r="D1326" s="3"/>
      <c r="G1326" s="51"/>
      <c r="H1326" s="3"/>
      <c r="I1326" s="3"/>
      <c r="J1326" s="3"/>
      <c r="N1326" s="59"/>
      <c r="O1326" s="59"/>
    </row>
    <row r="1327" spans="4:15" s="2" customFormat="1" ht="12.75">
      <c r="D1327" s="3"/>
      <c r="G1327" s="51"/>
      <c r="H1327" s="3"/>
      <c r="I1327" s="3"/>
      <c r="J1327" s="3"/>
      <c r="N1327" s="59"/>
      <c r="O1327" s="59"/>
    </row>
    <row r="1328" spans="4:15" s="2" customFormat="1" ht="12.75">
      <c r="D1328" s="3"/>
      <c r="G1328" s="51"/>
      <c r="H1328" s="3"/>
      <c r="I1328" s="3"/>
      <c r="J1328" s="3"/>
      <c r="N1328" s="59"/>
      <c r="O1328" s="59"/>
    </row>
    <row r="1329" spans="4:15" s="2" customFormat="1" ht="12.75">
      <c r="D1329" s="3"/>
      <c r="G1329" s="51"/>
      <c r="H1329" s="3"/>
      <c r="I1329" s="3"/>
      <c r="J1329" s="3"/>
      <c r="N1329" s="59"/>
      <c r="O1329" s="59"/>
    </row>
    <row r="1330" spans="4:15" s="2" customFormat="1" ht="12.75">
      <c r="D1330" s="3"/>
      <c r="G1330" s="51"/>
      <c r="H1330" s="3"/>
      <c r="I1330" s="3"/>
      <c r="J1330" s="3"/>
      <c r="N1330" s="59"/>
      <c r="O1330" s="59"/>
    </row>
    <row r="1331" spans="4:15" s="2" customFormat="1" ht="12.75">
      <c r="D1331" s="3"/>
      <c r="G1331" s="51"/>
      <c r="H1331" s="3"/>
      <c r="I1331" s="3"/>
      <c r="J1331" s="3"/>
      <c r="N1331" s="59"/>
      <c r="O1331" s="59"/>
    </row>
    <row r="1332" spans="4:15" s="2" customFormat="1" ht="12.75">
      <c r="D1332" s="3"/>
      <c r="G1332" s="51"/>
      <c r="H1332" s="3"/>
      <c r="I1332" s="3"/>
      <c r="J1332" s="3"/>
      <c r="N1332" s="59"/>
      <c r="O1332" s="59"/>
    </row>
    <row r="1333" spans="4:15" s="2" customFormat="1" ht="12.75">
      <c r="D1333" s="3"/>
      <c r="G1333" s="51"/>
      <c r="H1333" s="3"/>
      <c r="I1333" s="3"/>
      <c r="J1333" s="3"/>
      <c r="N1333" s="59"/>
      <c r="O1333" s="59"/>
    </row>
    <row r="1334" spans="4:15" s="2" customFormat="1" ht="12.75">
      <c r="D1334" s="3"/>
      <c r="G1334" s="51"/>
      <c r="H1334" s="3"/>
      <c r="I1334" s="3"/>
      <c r="J1334" s="3"/>
      <c r="N1334" s="59"/>
      <c r="O1334" s="59"/>
    </row>
    <row r="1335" spans="4:15" s="2" customFormat="1" ht="12.75">
      <c r="D1335" s="3"/>
      <c r="G1335" s="51"/>
      <c r="H1335" s="3"/>
      <c r="I1335" s="3"/>
      <c r="J1335" s="3"/>
      <c r="N1335" s="59"/>
      <c r="O1335" s="59"/>
    </row>
    <row r="1336" spans="4:15" s="2" customFormat="1" ht="12.75">
      <c r="D1336" s="3"/>
      <c r="G1336" s="51"/>
      <c r="H1336" s="3"/>
      <c r="I1336" s="3"/>
      <c r="J1336" s="3"/>
      <c r="N1336" s="59"/>
      <c r="O1336" s="59"/>
    </row>
    <row r="1337" spans="4:15" s="2" customFormat="1" ht="12.75">
      <c r="D1337" s="3"/>
      <c r="G1337" s="51"/>
      <c r="H1337" s="3"/>
      <c r="I1337" s="3"/>
      <c r="J1337" s="3"/>
      <c r="N1337" s="59"/>
      <c r="O1337" s="59"/>
    </row>
    <row r="1338" spans="4:15" s="2" customFormat="1" ht="12.75">
      <c r="D1338" s="3"/>
      <c r="G1338" s="51"/>
      <c r="H1338" s="3"/>
      <c r="I1338" s="3"/>
      <c r="J1338" s="3"/>
      <c r="N1338" s="59"/>
      <c r="O1338" s="59"/>
    </row>
    <row r="1339" spans="4:15" s="2" customFormat="1" ht="12.75">
      <c r="D1339" s="3"/>
      <c r="G1339" s="51"/>
      <c r="H1339" s="3"/>
      <c r="I1339" s="3"/>
      <c r="J1339" s="3"/>
      <c r="N1339" s="59"/>
      <c r="O1339" s="59"/>
    </row>
    <row r="1340" spans="4:15" s="2" customFormat="1" ht="12.75">
      <c r="D1340" s="3"/>
      <c r="G1340" s="51"/>
      <c r="H1340" s="3"/>
      <c r="I1340" s="3"/>
      <c r="J1340" s="3"/>
      <c r="N1340" s="59"/>
      <c r="O1340" s="59"/>
    </row>
    <row r="1341" spans="4:15" s="2" customFormat="1" ht="12.75">
      <c r="D1341" s="3"/>
      <c r="G1341" s="51"/>
      <c r="H1341" s="3"/>
      <c r="I1341" s="3"/>
      <c r="J1341" s="3"/>
      <c r="N1341" s="59"/>
      <c r="O1341" s="59"/>
    </row>
    <row r="1342" spans="4:15" s="2" customFormat="1" ht="12.75">
      <c r="D1342" s="3"/>
      <c r="G1342" s="51"/>
      <c r="H1342" s="3"/>
      <c r="I1342" s="3"/>
      <c r="J1342" s="3"/>
      <c r="N1342" s="59"/>
      <c r="O1342" s="59"/>
    </row>
    <row r="1343" spans="4:15" s="2" customFormat="1" ht="12.75">
      <c r="D1343" s="3"/>
      <c r="G1343" s="51"/>
      <c r="H1343" s="3"/>
      <c r="I1343" s="3"/>
      <c r="J1343" s="3"/>
      <c r="N1343" s="59"/>
      <c r="O1343" s="59"/>
    </row>
    <row r="1344" spans="4:15" s="2" customFormat="1" ht="12.75">
      <c r="D1344" s="3"/>
      <c r="G1344" s="51"/>
      <c r="H1344" s="3"/>
      <c r="I1344" s="3"/>
      <c r="J1344" s="3"/>
      <c r="N1344" s="59"/>
      <c r="O1344" s="59"/>
    </row>
    <row r="1345" spans="4:15" s="2" customFormat="1" ht="12.75">
      <c r="D1345" s="3"/>
      <c r="G1345" s="51"/>
      <c r="H1345" s="3"/>
      <c r="I1345" s="3"/>
      <c r="J1345" s="3"/>
      <c r="N1345" s="59"/>
      <c r="O1345" s="59"/>
    </row>
    <row r="1346" spans="4:15" s="2" customFormat="1" ht="12.75">
      <c r="D1346" s="3"/>
      <c r="G1346" s="51"/>
      <c r="H1346" s="3"/>
      <c r="I1346" s="3"/>
      <c r="J1346" s="3"/>
      <c r="N1346" s="59"/>
      <c r="O1346" s="59"/>
    </row>
    <row r="1347" spans="4:15" s="2" customFormat="1" ht="12.75">
      <c r="D1347" s="3"/>
      <c r="G1347" s="51"/>
      <c r="H1347" s="3"/>
      <c r="I1347" s="3"/>
      <c r="J1347" s="3"/>
      <c r="N1347" s="59"/>
      <c r="O1347" s="59"/>
    </row>
    <row r="1348" spans="4:15" s="2" customFormat="1" ht="12.75">
      <c r="D1348" s="3"/>
      <c r="G1348" s="51"/>
      <c r="H1348" s="3"/>
      <c r="I1348" s="3"/>
      <c r="J1348" s="3"/>
      <c r="N1348" s="59"/>
      <c r="O1348" s="59"/>
    </row>
    <row r="1349" spans="4:15" s="2" customFormat="1" ht="12.75">
      <c r="D1349" s="3"/>
      <c r="G1349" s="51"/>
      <c r="H1349" s="3"/>
      <c r="I1349" s="3"/>
      <c r="J1349" s="3"/>
      <c r="N1349" s="59"/>
      <c r="O1349" s="59"/>
    </row>
    <row r="1350" spans="4:15" s="2" customFormat="1" ht="12.75">
      <c r="D1350" s="3"/>
      <c r="G1350" s="51"/>
      <c r="H1350" s="3"/>
      <c r="I1350" s="3"/>
      <c r="J1350" s="3"/>
      <c r="N1350" s="59"/>
      <c r="O1350" s="59"/>
    </row>
    <row r="1351" spans="4:15" s="2" customFormat="1" ht="12.75">
      <c r="D1351" s="3"/>
      <c r="G1351" s="51"/>
      <c r="H1351" s="3"/>
      <c r="I1351" s="3"/>
      <c r="J1351" s="3"/>
      <c r="N1351" s="59"/>
      <c r="O1351" s="59"/>
    </row>
    <row r="1352" spans="4:15" s="2" customFormat="1" ht="12.75">
      <c r="D1352" s="3"/>
      <c r="G1352" s="51"/>
      <c r="H1352" s="3"/>
      <c r="I1352" s="3"/>
      <c r="J1352" s="3"/>
      <c r="N1352" s="59"/>
      <c r="O1352" s="59"/>
    </row>
    <row r="1353" spans="4:15" s="2" customFormat="1" ht="12.75">
      <c r="D1353" s="3"/>
      <c r="G1353" s="51"/>
      <c r="H1353" s="3"/>
      <c r="I1353" s="3"/>
      <c r="J1353" s="3"/>
      <c r="N1353" s="59"/>
      <c r="O1353" s="59"/>
    </row>
    <row r="1354" spans="4:15" s="2" customFormat="1" ht="12.75">
      <c r="D1354" s="3"/>
      <c r="G1354" s="51"/>
      <c r="H1354" s="3"/>
      <c r="I1354" s="3"/>
      <c r="J1354" s="3"/>
      <c r="N1354" s="59"/>
      <c r="O1354" s="59"/>
    </row>
    <row r="1355" spans="4:15" s="2" customFormat="1" ht="12.75">
      <c r="D1355" s="3"/>
      <c r="G1355" s="51"/>
      <c r="H1355" s="3"/>
      <c r="I1355" s="3"/>
      <c r="J1355" s="3"/>
      <c r="N1355" s="59"/>
      <c r="O1355" s="59"/>
    </row>
    <row r="1356" spans="4:15" s="2" customFormat="1" ht="12.75">
      <c r="D1356" s="3"/>
      <c r="G1356" s="51"/>
      <c r="H1356" s="3"/>
      <c r="I1356" s="3"/>
      <c r="J1356" s="3"/>
      <c r="N1356" s="59"/>
      <c r="O1356" s="59"/>
    </row>
    <row r="1357" spans="4:15" s="2" customFormat="1" ht="12.75">
      <c r="D1357" s="3"/>
      <c r="G1357" s="51"/>
      <c r="H1357" s="3"/>
      <c r="I1357" s="3"/>
      <c r="J1357" s="3"/>
      <c r="N1357" s="59"/>
      <c r="O1357" s="59"/>
    </row>
    <row r="1358" spans="4:15" s="2" customFormat="1" ht="12.75">
      <c r="D1358" s="3"/>
      <c r="G1358" s="51"/>
      <c r="H1358" s="3"/>
      <c r="I1358" s="3"/>
      <c r="J1358" s="3"/>
      <c r="N1358" s="59"/>
      <c r="O1358" s="59"/>
    </row>
    <row r="1359" spans="4:15" s="2" customFormat="1" ht="12.75">
      <c r="D1359" s="3"/>
      <c r="G1359" s="51"/>
      <c r="H1359" s="3"/>
      <c r="I1359" s="3"/>
      <c r="J1359" s="3"/>
      <c r="N1359" s="59"/>
      <c r="O1359" s="59"/>
    </row>
    <row r="1360" spans="4:15" s="2" customFormat="1" ht="12.75">
      <c r="D1360" s="3"/>
      <c r="G1360" s="51"/>
      <c r="H1360" s="3"/>
      <c r="I1360" s="3"/>
      <c r="J1360" s="3"/>
      <c r="N1360" s="59"/>
      <c r="O1360" s="59"/>
    </row>
    <row r="1361" spans="4:15" s="2" customFormat="1" ht="12.75">
      <c r="D1361" s="3"/>
      <c r="G1361" s="51"/>
      <c r="H1361" s="3"/>
      <c r="I1361" s="3"/>
      <c r="J1361" s="3"/>
      <c r="N1361" s="59"/>
      <c r="O1361" s="59"/>
    </row>
    <row r="1362" spans="4:15" s="2" customFormat="1" ht="12.75">
      <c r="D1362" s="3"/>
      <c r="G1362" s="51"/>
      <c r="H1362" s="3"/>
      <c r="I1362" s="3"/>
      <c r="J1362" s="3"/>
      <c r="N1362" s="59"/>
      <c r="O1362" s="59"/>
    </row>
    <row r="1363" spans="4:15" s="2" customFormat="1" ht="12.75">
      <c r="D1363" s="3"/>
      <c r="G1363" s="51"/>
      <c r="H1363" s="3"/>
      <c r="I1363" s="3"/>
      <c r="J1363" s="3"/>
      <c r="N1363" s="59"/>
      <c r="O1363" s="59"/>
    </row>
    <row r="1364" spans="4:15" s="2" customFormat="1" ht="12.75">
      <c r="D1364" s="3"/>
      <c r="G1364" s="51"/>
      <c r="H1364" s="3"/>
      <c r="I1364" s="3"/>
      <c r="J1364" s="3"/>
      <c r="N1364" s="59"/>
      <c r="O1364" s="59"/>
    </row>
    <row r="1365" spans="4:15" s="2" customFormat="1" ht="12.75">
      <c r="D1365" s="3"/>
      <c r="G1365" s="51"/>
      <c r="H1365" s="3"/>
      <c r="I1365" s="3"/>
      <c r="J1365" s="3"/>
      <c r="N1365" s="59"/>
      <c r="O1365" s="59"/>
    </row>
    <row r="1366" spans="4:15" s="2" customFormat="1" ht="12.75">
      <c r="D1366" s="3"/>
      <c r="G1366" s="51"/>
      <c r="H1366" s="3"/>
      <c r="I1366" s="3"/>
      <c r="J1366" s="3"/>
      <c r="N1366" s="59"/>
      <c r="O1366" s="59"/>
    </row>
    <row r="1367" spans="4:15" s="2" customFormat="1" ht="12.75">
      <c r="D1367" s="3"/>
      <c r="G1367" s="51"/>
      <c r="H1367" s="3"/>
      <c r="I1367" s="3"/>
      <c r="J1367" s="3"/>
      <c r="N1367" s="59"/>
      <c r="O1367" s="59"/>
    </row>
    <row r="1368" spans="4:15" s="2" customFormat="1" ht="12.75">
      <c r="D1368" s="3"/>
      <c r="G1368" s="51"/>
      <c r="H1368" s="3"/>
      <c r="I1368" s="3"/>
      <c r="J1368" s="3"/>
      <c r="N1368" s="59"/>
      <c r="O1368" s="59"/>
    </row>
    <row r="1369" spans="4:15" s="2" customFormat="1" ht="12.75">
      <c r="D1369" s="3"/>
      <c r="G1369" s="51"/>
      <c r="H1369" s="3"/>
      <c r="I1369" s="3"/>
      <c r="J1369" s="3"/>
      <c r="N1369" s="59"/>
      <c r="O1369" s="59"/>
    </row>
    <row r="1370" spans="4:15" s="2" customFormat="1" ht="12.75">
      <c r="D1370" s="3"/>
      <c r="G1370" s="51"/>
      <c r="H1370" s="3"/>
      <c r="I1370" s="3"/>
      <c r="J1370" s="3"/>
      <c r="N1370" s="59"/>
      <c r="O1370" s="59"/>
    </row>
    <row r="1371" spans="4:15" s="2" customFormat="1" ht="12.75">
      <c r="D1371" s="3"/>
      <c r="G1371" s="51"/>
      <c r="H1371" s="3"/>
      <c r="I1371" s="3"/>
      <c r="J1371" s="3"/>
      <c r="N1371" s="59"/>
      <c r="O1371" s="59"/>
    </row>
    <row r="1372" spans="4:15" s="2" customFormat="1" ht="12.75">
      <c r="D1372" s="3"/>
      <c r="G1372" s="51"/>
      <c r="H1372" s="3"/>
      <c r="I1372" s="3"/>
      <c r="J1372" s="3"/>
      <c r="N1372" s="59"/>
      <c r="O1372" s="59"/>
    </row>
    <row r="1373" spans="4:15" s="2" customFormat="1" ht="12.75">
      <c r="D1373" s="3"/>
      <c r="G1373" s="51"/>
      <c r="H1373" s="3"/>
      <c r="I1373" s="3"/>
      <c r="J1373" s="3"/>
      <c r="N1373" s="59"/>
      <c r="O1373" s="59"/>
    </row>
    <row r="1374" spans="4:15" s="2" customFormat="1" ht="12.75">
      <c r="D1374" s="3"/>
      <c r="G1374" s="51"/>
      <c r="H1374" s="3"/>
      <c r="I1374" s="3"/>
      <c r="J1374" s="3"/>
      <c r="N1374" s="59"/>
      <c r="O1374" s="59"/>
    </row>
    <row r="1375" spans="4:15" s="2" customFormat="1" ht="12.75">
      <c r="D1375" s="3"/>
      <c r="G1375" s="51"/>
      <c r="H1375" s="3"/>
      <c r="I1375" s="3"/>
      <c r="J1375" s="3"/>
      <c r="N1375" s="59"/>
      <c r="O1375" s="59"/>
    </row>
    <row r="1376" spans="4:15" s="2" customFormat="1" ht="12.75">
      <c r="D1376" s="3"/>
      <c r="G1376" s="51"/>
      <c r="H1376" s="3"/>
      <c r="I1376" s="3"/>
      <c r="J1376" s="3"/>
      <c r="N1376" s="59"/>
      <c r="O1376" s="59"/>
    </row>
    <row r="1377" spans="4:15" s="2" customFormat="1" ht="12.75">
      <c r="D1377" s="3"/>
      <c r="G1377" s="51"/>
      <c r="H1377" s="3"/>
      <c r="I1377" s="3"/>
      <c r="J1377" s="3"/>
      <c r="N1377" s="59"/>
      <c r="O1377" s="59"/>
    </row>
    <row r="1378" spans="4:15" s="2" customFormat="1" ht="12.75">
      <c r="D1378" s="3"/>
      <c r="G1378" s="51"/>
      <c r="H1378" s="3"/>
      <c r="I1378" s="3"/>
      <c r="J1378" s="3"/>
      <c r="N1378" s="59"/>
      <c r="O1378" s="59"/>
    </row>
    <row r="1379" spans="4:15" s="2" customFormat="1" ht="12.75">
      <c r="D1379" s="3"/>
      <c r="G1379" s="51"/>
      <c r="H1379" s="3"/>
      <c r="I1379" s="3"/>
      <c r="J1379" s="3"/>
      <c r="N1379" s="59"/>
      <c r="O1379" s="59"/>
    </row>
    <row r="1380" spans="4:15" s="2" customFormat="1" ht="12.75">
      <c r="D1380" s="3"/>
      <c r="G1380" s="51"/>
      <c r="H1380" s="3"/>
      <c r="I1380" s="3"/>
      <c r="J1380" s="3"/>
      <c r="N1380" s="59"/>
      <c r="O1380" s="59"/>
    </row>
    <row r="1381" spans="4:15" s="2" customFormat="1" ht="12.75">
      <c r="D1381" s="3"/>
      <c r="G1381" s="51"/>
      <c r="H1381" s="3"/>
      <c r="I1381" s="3"/>
      <c r="J1381" s="3"/>
      <c r="N1381" s="59"/>
      <c r="O1381" s="59"/>
    </row>
    <row r="1382" spans="4:15" s="2" customFormat="1" ht="12.75">
      <c r="D1382" s="3"/>
      <c r="G1382" s="51"/>
      <c r="H1382" s="3"/>
      <c r="I1382" s="3"/>
      <c r="J1382" s="3"/>
      <c r="N1382" s="59"/>
      <c r="O1382" s="59"/>
    </row>
    <row r="1383" spans="4:15" s="2" customFormat="1" ht="12.75">
      <c r="D1383" s="3"/>
      <c r="G1383" s="51"/>
      <c r="H1383" s="3"/>
      <c r="I1383" s="3"/>
      <c r="J1383" s="3"/>
      <c r="N1383" s="59"/>
      <c r="O1383" s="59"/>
    </row>
    <row r="1384" spans="4:15" s="2" customFormat="1" ht="12.75">
      <c r="D1384" s="3"/>
      <c r="G1384" s="51"/>
      <c r="H1384" s="3"/>
      <c r="I1384" s="3"/>
      <c r="J1384" s="3"/>
      <c r="N1384" s="59"/>
      <c r="O1384" s="59"/>
    </row>
    <row r="1385" spans="4:15" s="2" customFormat="1" ht="12.75">
      <c r="D1385" s="3"/>
      <c r="G1385" s="51"/>
      <c r="H1385" s="3"/>
      <c r="I1385" s="3"/>
      <c r="J1385" s="3"/>
      <c r="N1385" s="59"/>
      <c r="O1385" s="59"/>
    </row>
    <row r="1386" spans="4:15" s="2" customFormat="1" ht="12.75">
      <c r="D1386" s="3"/>
      <c r="G1386" s="51"/>
      <c r="H1386" s="3"/>
      <c r="I1386" s="3"/>
      <c r="J1386" s="3"/>
      <c r="N1386" s="59"/>
      <c r="O1386" s="59"/>
    </row>
    <row r="1387" spans="4:15" s="2" customFormat="1" ht="12.75">
      <c r="D1387" s="3"/>
      <c r="G1387" s="51"/>
      <c r="H1387" s="3"/>
      <c r="I1387" s="3"/>
      <c r="J1387" s="3"/>
      <c r="N1387" s="59"/>
      <c r="O1387" s="59"/>
    </row>
    <row r="1388" spans="4:15" s="2" customFormat="1" ht="12.75">
      <c r="D1388" s="3"/>
      <c r="G1388" s="51"/>
      <c r="H1388" s="3"/>
      <c r="I1388" s="3"/>
      <c r="J1388" s="3"/>
      <c r="N1388" s="59"/>
      <c r="O1388" s="59"/>
    </row>
    <row r="1389" spans="4:15" s="2" customFormat="1" ht="12.75">
      <c r="D1389" s="3"/>
      <c r="G1389" s="51"/>
      <c r="H1389" s="3"/>
      <c r="I1389" s="3"/>
      <c r="J1389" s="3"/>
      <c r="N1389" s="59"/>
      <c r="O1389" s="59"/>
    </row>
    <row r="1390" spans="4:15" s="2" customFormat="1" ht="12.75">
      <c r="D1390" s="3"/>
      <c r="G1390" s="51"/>
      <c r="H1390" s="3"/>
      <c r="I1390" s="3"/>
      <c r="J1390" s="3"/>
      <c r="N1390" s="59"/>
      <c r="O1390" s="59"/>
    </row>
    <row r="1391" spans="4:15" s="2" customFormat="1" ht="12.75">
      <c r="D1391" s="3"/>
      <c r="G1391" s="51"/>
      <c r="H1391" s="3"/>
      <c r="I1391" s="3"/>
      <c r="J1391" s="3"/>
      <c r="N1391" s="59"/>
      <c r="O1391" s="59"/>
    </row>
    <row r="1392" spans="4:15" s="2" customFormat="1" ht="12.75">
      <c r="D1392" s="3"/>
      <c r="G1392" s="51"/>
      <c r="H1392" s="3"/>
      <c r="I1392" s="3"/>
      <c r="J1392" s="3"/>
      <c r="N1392" s="59"/>
      <c r="O1392" s="59"/>
    </row>
    <row r="1393" spans="4:15" s="2" customFormat="1" ht="12.75">
      <c r="D1393" s="3"/>
      <c r="G1393" s="51"/>
      <c r="H1393" s="3"/>
      <c r="I1393" s="3"/>
      <c r="J1393" s="3"/>
      <c r="N1393" s="59"/>
      <c r="O1393" s="59"/>
    </row>
    <row r="1394" spans="4:15" s="2" customFormat="1" ht="12.75">
      <c r="D1394" s="3"/>
      <c r="G1394" s="51"/>
      <c r="H1394" s="3"/>
      <c r="I1394" s="3"/>
      <c r="J1394" s="3"/>
      <c r="N1394" s="59"/>
      <c r="O1394" s="59"/>
    </row>
    <row r="1395" spans="4:15" s="2" customFormat="1" ht="12.75">
      <c r="D1395" s="3"/>
      <c r="G1395" s="51"/>
      <c r="H1395" s="3"/>
      <c r="I1395" s="3"/>
      <c r="J1395" s="3"/>
      <c r="N1395" s="59"/>
      <c r="O1395" s="59"/>
    </row>
    <row r="1396" spans="4:15" s="2" customFormat="1" ht="12.75">
      <c r="D1396" s="3"/>
      <c r="G1396" s="51"/>
      <c r="H1396" s="3"/>
      <c r="I1396" s="3"/>
      <c r="J1396" s="3"/>
      <c r="N1396" s="59"/>
      <c r="O1396" s="59"/>
    </row>
    <row r="1397" spans="4:15" s="2" customFormat="1" ht="12.75">
      <c r="D1397" s="3"/>
      <c r="G1397" s="51"/>
      <c r="H1397" s="3"/>
      <c r="I1397" s="3"/>
      <c r="J1397" s="3"/>
      <c r="N1397" s="59"/>
      <c r="O1397" s="59"/>
    </row>
    <row r="1398" spans="4:15" s="2" customFormat="1" ht="12.75">
      <c r="D1398" s="3"/>
      <c r="G1398" s="51"/>
      <c r="H1398" s="3"/>
      <c r="I1398" s="3"/>
      <c r="J1398" s="3"/>
      <c r="N1398" s="59"/>
      <c r="O1398" s="59"/>
    </row>
    <row r="1399" spans="4:15" s="2" customFormat="1" ht="12.75">
      <c r="D1399" s="3"/>
      <c r="G1399" s="51"/>
      <c r="H1399" s="3"/>
      <c r="I1399" s="3"/>
      <c r="J1399" s="3"/>
      <c r="N1399" s="59"/>
      <c r="O1399" s="59"/>
    </row>
    <row r="1400" spans="4:15" s="2" customFormat="1" ht="12.75">
      <c r="D1400" s="3"/>
      <c r="G1400" s="51"/>
      <c r="H1400" s="3"/>
      <c r="I1400" s="3"/>
      <c r="J1400" s="3"/>
      <c r="N1400" s="59"/>
      <c r="O1400" s="59"/>
    </row>
    <row r="1401" spans="4:15" s="2" customFormat="1" ht="12.75">
      <c r="D1401" s="3"/>
      <c r="G1401" s="51"/>
      <c r="H1401" s="3"/>
      <c r="I1401" s="3"/>
      <c r="J1401" s="3"/>
      <c r="N1401" s="59"/>
      <c r="O1401" s="59"/>
    </row>
    <row r="1402" spans="4:15" s="2" customFormat="1" ht="12.75">
      <c r="D1402" s="3"/>
      <c r="G1402" s="51"/>
      <c r="H1402" s="3"/>
      <c r="I1402" s="3"/>
      <c r="J1402" s="3"/>
      <c r="N1402" s="59"/>
      <c r="O1402" s="59"/>
    </row>
    <row r="1403" spans="4:15" s="2" customFormat="1" ht="12.75">
      <c r="D1403" s="3"/>
      <c r="G1403" s="51"/>
      <c r="H1403" s="3"/>
      <c r="I1403" s="3"/>
      <c r="J1403" s="3"/>
      <c r="N1403" s="59"/>
      <c r="O1403" s="59"/>
    </row>
    <row r="1404" spans="4:15" s="2" customFormat="1" ht="12.75">
      <c r="D1404" s="3"/>
      <c r="G1404" s="51"/>
      <c r="H1404" s="3"/>
      <c r="I1404" s="3"/>
      <c r="J1404" s="3"/>
      <c r="N1404" s="59"/>
      <c r="O1404" s="59"/>
    </row>
    <row r="1405" spans="4:15" s="2" customFormat="1" ht="12.75">
      <c r="D1405" s="3"/>
      <c r="G1405" s="51"/>
      <c r="H1405" s="3"/>
      <c r="I1405" s="3"/>
      <c r="J1405" s="3"/>
      <c r="N1405" s="59"/>
      <c r="O1405" s="59"/>
    </row>
    <row r="1406" spans="4:15" s="2" customFormat="1" ht="12.75">
      <c r="D1406" s="3"/>
      <c r="G1406" s="51"/>
      <c r="H1406" s="3"/>
      <c r="I1406" s="3"/>
      <c r="J1406" s="3"/>
      <c r="N1406" s="59"/>
      <c r="O1406" s="59"/>
    </row>
    <row r="1407" spans="4:15" s="2" customFormat="1" ht="12.75">
      <c r="D1407" s="3"/>
      <c r="G1407" s="51"/>
      <c r="H1407" s="3"/>
      <c r="I1407" s="3"/>
      <c r="J1407" s="3"/>
      <c r="N1407" s="59"/>
      <c r="O1407" s="59"/>
    </row>
    <row r="1408" spans="4:15" s="2" customFormat="1" ht="12.75">
      <c r="D1408" s="3"/>
      <c r="G1408" s="51"/>
      <c r="H1408" s="3"/>
      <c r="I1408" s="3"/>
      <c r="J1408" s="3"/>
      <c r="N1408" s="59"/>
      <c r="O1408" s="59"/>
    </row>
    <row r="1409" spans="4:15" s="2" customFormat="1" ht="12.75">
      <c r="D1409" s="3"/>
      <c r="G1409" s="51"/>
      <c r="H1409" s="3"/>
      <c r="I1409" s="3"/>
      <c r="J1409" s="3"/>
      <c r="N1409" s="59"/>
      <c r="O1409" s="59"/>
    </row>
    <row r="1410" spans="4:15" s="2" customFormat="1" ht="12.75">
      <c r="D1410" s="3"/>
      <c r="G1410" s="51"/>
      <c r="H1410" s="3"/>
      <c r="I1410" s="3"/>
      <c r="J1410" s="3"/>
      <c r="N1410" s="59"/>
      <c r="O1410" s="59"/>
    </row>
    <row r="1411" spans="4:15" s="2" customFormat="1" ht="12.75">
      <c r="D1411" s="3"/>
      <c r="G1411" s="51"/>
      <c r="H1411" s="3"/>
      <c r="I1411" s="3"/>
      <c r="J1411" s="3"/>
      <c r="N1411" s="59"/>
      <c r="O1411" s="59"/>
    </row>
    <row r="1412" spans="4:15" s="2" customFormat="1" ht="12.75">
      <c r="D1412" s="3"/>
      <c r="G1412" s="51"/>
      <c r="H1412" s="3"/>
      <c r="I1412" s="3"/>
      <c r="J1412" s="3"/>
      <c r="N1412" s="59"/>
      <c r="O1412" s="59"/>
    </row>
    <row r="1413" spans="4:15" s="2" customFormat="1" ht="12.75">
      <c r="D1413" s="3"/>
      <c r="G1413" s="51"/>
      <c r="H1413" s="3"/>
      <c r="I1413" s="3"/>
      <c r="J1413" s="3"/>
      <c r="N1413" s="59"/>
      <c r="O1413" s="59"/>
    </row>
    <row r="1414" spans="4:15" s="2" customFormat="1" ht="12.75">
      <c r="D1414" s="3"/>
      <c r="G1414" s="51"/>
      <c r="H1414" s="3"/>
      <c r="I1414" s="3"/>
      <c r="J1414" s="3"/>
      <c r="N1414" s="59"/>
      <c r="O1414" s="59"/>
    </row>
    <row r="1415" spans="4:15" s="2" customFormat="1" ht="12.75">
      <c r="D1415" s="3"/>
      <c r="G1415" s="51"/>
      <c r="H1415" s="3"/>
      <c r="I1415" s="3"/>
      <c r="J1415" s="3"/>
      <c r="N1415" s="59"/>
      <c r="O1415" s="59"/>
    </row>
    <row r="1416" spans="4:15" s="2" customFormat="1" ht="12.75">
      <c r="D1416" s="3"/>
      <c r="G1416" s="51"/>
      <c r="H1416" s="3"/>
      <c r="I1416" s="3"/>
      <c r="J1416" s="3"/>
      <c r="N1416" s="59"/>
      <c r="O1416" s="59"/>
    </row>
    <row r="1417" spans="4:15" s="2" customFormat="1" ht="12.75">
      <c r="D1417" s="3"/>
      <c r="G1417" s="51"/>
      <c r="H1417" s="3"/>
      <c r="I1417" s="3"/>
      <c r="J1417" s="3"/>
      <c r="N1417" s="59"/>
      <c r="O1417" s="59"/>
    </row>
    <row r="1418" spans="4:15" s="2" customFormat="1" ht="12.75">
      <c r="D1418" s="3"/>
      <c r="G1418" s="51"/>
      <c r="H1418" s="3"/>
      <c r="I1418" s="3"/>
      <c r="J1418" s="3"/>
      <c r="N1418" s="59"/>
      <c r="O1418" s="59"/>
    </row>
    <row r="1419" spans="4:15" s="2" customFormat="1" ht="12.75">
      <c r="D1419" s="3"/>
      <c r="G1419" s="51"/>
      <c r="H1419" s="3"/>
      <c r="I1419" s="3"/>
      <c r="J1419" s="3"/>
      <c r="N1419" s="59"/>
      <c r="O1419" s="59"/>
    </row>
    <row r="1420" spans="4:15" s="2" customFormat="1" ht="12.75">
      <c r="D1420" s="3"/>
      <c r="G1420" s="51"/>
      <c r="H1420" s="3"/>
      <c r="I1420" s="3"/>
      <c r="J1420" s="3"/>
      <c r="N1420" s="59"/>
      <c r="O1420" s="59"/>
    </row>
    <row r="1421" spans="4:15" s="2" customFormat="1" ht="12.75">
      <c r="D1421" s="3"/>
      <c r="G1421" s="51"/>
      <c r="H1421" s="3"/>
      <c r="I1421" s="3"/>
      <c r="J1421" s="3"/>
      <c r="N1421" s="59"/>
      <c r="O1421" s="59"/>
    </row>
    <row r="1422" spans="4:15" s="2" customFormat="1" ht="12.75">
      <c r="D1422" s="3"/>
      <c r="G1422" s="51"/>
      <c r="H1422" s="3"/>
      <c r="I1422" s="3"/>
      <c r="J1422" s="3"/>
      <c r="N1422" s="59"/>
      <c r="O1422" s="59"/>
    </row>
    <row r="1423" spans="4:15" s="2" customFormat="1" ht="12.75">
      <c r="D1423" s="3"/>
      <c r="G1423" s="51"/>
      <c r="H1423" s="3"/>
      <c r="I1423" s="3"/>
      <c r="J1423" s="3"/>
      <c r="N1423" s="59"/>
      <c r="O1423" s="59"/>
    </row>
    <row r="1424" spans="4:15" s="2" customFormat="1" ht="12.75">
      <c r="D1424" s="3"/>
      <c r="G1424" s="51"/>
      <c r="H1424" s="3"/>
      <c r="I1424" s="3"/>
      <c r="J1424" s="3"/>
      <c r="N1424" s="59"/>
      <c r="O1424" s="59"/>
    </row>
    <row r="1425" spans="4:15" s="2" customFormat="1" ht="12.75">
      <c r="D1425" s="3"/>
      <c r="G1425" s="51"/>
      <c r="H1425" s="3"/>
      <c r="I1425" s="3"/>
      <c r="J1425" s="3"/>
      <c r="N1425" s="59"/>
      <c r="O1425" s="59"/>
    </row>
    <row r="1426" spans="4:15" s="2" customFormat="1" ht="12.75">
      <c r="D1426" s="3"/>
      <c r="G1426" s="51"/>
      <c r="H1426" s="3"/>
      <c r="I1426" s="3"/>
      <c r="J1426" s="3"/>
      <c r="N1426" s="59"/>
      <c r="O1426" s="59"/>
    </row>
    <row r="1427" spans="4:15" s="2" customFormat="1" ht="12.75">
      <c r="D1427" s="3"/>
      <c r="G1427" s="51"/>
      <c r="H1427" s="3"/>
      <c r="I1427" s="3"/>
      <c r="J1427" s="3"/>
      <c r="N1427" s="59"/>
      <c r="O1427" s="59"/>
    </row>
    <row r="1428" spans="4:15" s="2" customFormat="1" ht="12.75">
      <c r="D1428" s="3"/>
      <c r="G1428" s="51"/>
      <c r="H1428" s="3"/>
      <c r="I1428" s="3"/>
      <c r="J1428" s="3"/>
      <c r="N1428" s="59"/>
      <c r="O1428" s="59"/>
    </row>
    <row r="1429" spans="4:15" s="2" customFormat="1" ht="12.75">
      <c r="D1429" s="3"/>
      <c r="G1429" s="51"/>
      <c r="H1429" s="3"/>
      <c r="I1429" s="3"/>
      <c r="J1429" s="3"/>
      <c r="N1429" s="59"/>
      <c r="O1429" s="59"/>
    </row>
    <row r="1430" spans="4:15" s="2" customFormat="1" ht="12.75">
      <c r="D1430" s="3"/>
      <c r="G1430" s="51"/>
      <c r="H1430" s="3"/>
      <c r="I1430" s="3"/>
      <c r="J1430" s="3"/>
      <c r="N1430" s="59"/>
      <c r="O1430" s="59"/>
    </row>
    <row r="1431" spans="4:15" s="2" customFormat="1" ht="12.75">
      <c r="D1431" s="3"/>
      <c r="G1431" s="51"/>
      <c r="H1431" s="3"/>
      <c r="I1431" s="3"/>
      <c r="J1431" s="3"/>
      <c r="N1431" s="59"/>
      <c r="O1431" s="59"/>
    </row>
    <row r="1432" spans="4:15" s="2" customFormat="1" ht="12.75">
      <c r="D1432" s="3"/>
      <c r="G1432" s="51"/>
      <c r="H1432" s="3"/>
      <c r="I1432" s="3"/>
      <c r="J1432" s="3"/>
      <c r="N1432" s="59"/>
      <c r="O1432" s="59"/>
    </row>
    <row r="1433" spans="4:15" s="2" customFormat="1" ht="12.75">
      <c r="D1433" s="3"/>
      <c r="G1433" s="51"/>
      <c r="H1433" s="3"/>
      <c r="I1433" s="3"/>
      <c r="J1433" s="3"/>
      <c r="N1433" s="59"/>
      <c r="O1433" s="59"/>
    </row>
    <row r="1434" spans="4:15" s="2" customFormat="1" ht="12.75">
      <c r="D1434" s="3"/>
      <c r="G1434" s="51"/>
      <c r="H1434" s="3"/>
      <c r="I1434" s="3"/>
      <c r="J1434" s="3"/>
      <c r="N1434" s="59"/>
      <c r="O1434" s="59"/>
    </row>
    <row r="1435" spans="4:15" s="2" customFormat="1" ht="12.75">
      <c r="D1435" s="3"/>
      <c r="G1435" s="51"/>
      <c r="H1435" s="3"/>
      <c r="I1435" s="3"/>
      <c r="J1435" s="3"/>
      <c r="N1435" s="59"/>
      <c r="O1435" s="59"/>
    </row>
    <row r="1436" spans="4:15" s="2" customFormat="1" ht="12.75">
      <c r="D1436" s="3"/>
      <c r="G1436" s="51"/>
      <c r="H1436" s="3"/>
      <c r="I1436" s="3"/>
      <c r="J1436" s="3"/>
      <c r="N1436" s="59"/>
      <c r="O1436" s="59"/>
    </row>
    <row r="1437" spans="4:15" s="2" customFormat="1" ht="12.75">
      <c r="D1437" s="3"/>
      <c r="G1437" s="51"/>
      <c r="H1437" s="3"/>
      <c r="I1437" s="3"/>
      <c r="J1437" s="3"/>
      <c r="N1437" s="59"/>
      <c r="O1437" s="59"/>
    </row>
    <row r="1438" spans="4:15" s="2" customFormat="1" ht="12.75">
      <c r="D1438" s="3"/>
      <c r="G1438" s="51"/>
      <c r="H1438" s="3"/>
      <c r="I1438" s="3"/>
      <c r="J1438" s="3"/>
      <c r="N1438" s="59"/>
      <c r="O1438" s="59"/>
    </row>
    <row r="1439" spans="4:15" s="2" customFormat="1" ht="12.75">
      <c r="D1439" s="3"/>
      <c r="G1439" s="51"/>
      <c r="H1439" s="3"/>
      <c r="I1439" s="3"/>
      <c r="J1439" s="3"/>
      <c r="N1439" s="59"/>
      <c r="O1439" s="59"/>
    </row>
    <row r="1440" spans="4:15" s="2" customFormat="1" ht="12.75">
      <c r="D1440" s="3"/>
      <c r="G1440" s="51"/>
      <c r="H1440" s="3"/>
      <c r="I1440" s="3"/>
      <c r="J1440" s="3"/>
      <c r="N1440" s="59"/>
      <c r="O1440" s="59"/>
    </row>
    <row r="1441" spans="4:15" s="2" customFormat="1" ht="12.75">
      <c r="D1441" s="3"/>
      <c r="G1441" s="51"/>
      <c r="H1441" s="3"/>
      <c r="I1441" s="3"/>
      <c r="J1441" s="3"/>
      <c r="N1441" s="59"/>
      <c r="O1441" s="59"/>
    </row>
    <row r="1442" spans="4:15" s="2" customFormat="1" ht="12.75">
      <c r="D1442" s="3"/>
      <c r="G1442" s="51"/>
      <c r="H1442" s="3"/>
      <c r="I1442" s="3"/>
      <c r="J1442" s="3"/>
      <c r="N1442" s="59"/>
      <c r="O1442" s="59"/>
    </row>
    <row r="1443" spans="4:15" s="2" customFormat="1" ht="12.75">
      <c r="D1443" s="3"/>
      <c r="G1443" s="51"/>
      <c r="H1443" s="3"/>
      <c r="I1443" s="3"/>
      <c r="J1443" s="3"/>
      <c r="N1443" s="59"/>
      <c r="O1443" s="59"/>
    </row>
    <row r="1444" spans="4:15" s="2" customFormat="1" ht="12.75">
      <c r="D1444" s="3"/>
      <c r="G1444" s="51"/>
      <c r="H1444" s="3"/>
      <c r="I1444" s="3"/>
      <c r="J1444" s="3"/>
      <c r="N1444" s="59"/>
      <c r="O1444" s="59"/>
    </row>
    <row r="1445" spans="4:15" s="2" customFormat="1" ht="12.75">
      <c r="D1445" s="3"/>
      <c r="G1445" s="51"/>
      <c r="H1445" s="3"/>
      <c r="I1445" s="3"/>
      <c r="J1445" s="3"/>
      <c r="N1445" s="59"/>
      <c r="O1445" s="59"/>
    </row>
    <row r="1446" spans="4:15" s="2" customFormat="1" ht="12.75">
      <c r="D1446" s="3"/>
      <c r="G1446" s="51"/>
      <c r="H1446" s="3"/>
      <c r="I1446" s="3"/>
      <c r="J1446" s="3"/>
      <c r="N1446" s="59"/>
      <c r="O1446" s="59"/>
    </row>
    <row r="1447" spans="4:15" s="2" customFormat="1" ht="12.75">
      <c r="D1447" s="3"/>
      <c r="G1447" s="51"/>
      <c r="H1447" s="3"/>
      <c r="I1447" s="3"/>
      <c r="J1447" s="3"/>
      <c r="N1447" s="59"/>
      <c r="O1447" s="59"/>
    </row>
    <row r="1448" spans="4:15" s="2" customFormat="1" ht="12.75">
      <c r="D1448" s="3"/>
      <c r="G1448" s="51"/>
      <c r="H1448" s="3"/>
      <c r="I1448" s="3"/>
      <c r="J1448" s="3"/>
      <c r="N1448" s="59"/>
      <c r="O1448" s="59"/>
    </row>
    <row r="1449" spans="4:15" s="2" customFormat="1" ht="12.75">
      <c r="D1449" s="3"/>
      <c r="G1449" s="51"/>
      <c r="H1449" s="3"/>
      <c r="I1449" s="3"/>
      <c r="J1449" s="3"/>
      <c r="N1449" s="59"/>
      <c r="O1449" s="59"/>
    </row>
    <row r="1450" spans="4:15" s="2" customFormat="1" ht="12.75">
      <c r="D1450" s="3"/>
      <c r="G1450" s="51"/>
      <c r="H1450" s="3"/>
      <c r="I1450" s="3"/>
      <c r="J1450" s="3"/>
      <c r="N1450" s="59"/>
      <c r="O1450" s="59"/>
    </row>
    <row r="1451" spans="4:15" s="2" customFormat="1" ht="12.75">
      <c r="D1451" s="3"/>
      <c r="G1451" s="51"/>
      <c r="H1451" s="3"/>
      <c r="I1451" s="3"/>
      <c r="J1451" s="3"/>
      <c r="N1451" s="59"/>
      <c r="O1451" s="59"/>
    </row>
    <row r="1452" spans="4:15" s="2" customFormat="1" ht="12.75">
      <c r="D1452" s="3"/>
      <c r="G1452" s="51"/>
      <c r="H1452" s="3"/>
      <c r="I1452" s="3"/>
      <c r="J1452" s="3"/>
      <c r="N1452" s="59"/>
      <c r="O1452" s="59"/>
    </row>
    <row r="1453" spans="4:15" s="2" customFormat="1" ht="12.75">
      <c r="D1453" s="3"/>
      <c r="G1453" s="51"/>
      <c r="H1453" s="3"/>
      <c r="I1453" s="3"/>
      <c r="J1453" s="3"/>
      <c r="N1453" s="59"/>
      <c r="O1453" s="59"/>
    </row>
    <row r="1454" spans="4:15" s="2" customFormat="1" ht="12.75">
      <c r="D1454" s="3"/>
      <c r="G1454" s="51"/>
      <c r="H1454" s="3"/>
      <c r="I1454" s="3"/>
      <c r="J1454" s="3"/>
      <c r="N1454" s="59"/>
      <c r="O1454" s="59"/>
    </row>
    <row r="1455" spans="4:15" s="2" customFormat="1" ht="12.75">
      <c r="D1455" s="3"/>
      <c r="G1455" s="51"/>
      <c r="H1455" s="3"/>
      <c r="I1455" s="3"/>
      <c r="J1455" s="3"/>
      <c r="N1455" s="59"/>
      <c r="O1455" s="59"/>
    </row>
    <row r="1456" spans="4:15" s="2" customFormat="1" ht="12.75">
      <c r="D1456" s="3"/>
      <c r="G1456" s="51"/>
      <c r="H1456" s="3"/>
      <c r="I1456" s="3"/>
      <c r="J1456" s="3"/>
      <c r="N1456" s="59"/>
      <c r="O1456" s="59"/>
    </row>
    <row r="1457" spans="4:15" s="2" customFormat="1" ht="12.75">
      <c r="D1457" s="3"/>
      <c r="G1457" s="51"/>
      <c r="H1457" s="3"/>
      <c r="I1457" s="3"/>
      <c r="J1457" s="3"/>
      <c r="N1457" s="59"/>
      <c r="O1457" s="59"/>
    </row>
    <row r="1458" spans="4:15" s="2" customFormat="1" ht="12.75">
      <c r="D1458" s="3"/>
      <c r="G1458" s="51"/>
      <c r="H1458" s="3"/>
      <c r="I1458" s="3"/>
      <c r="J1458" s="3"/>
      <c r="N1458" s="59"/>
      <c r="O1458" s="59"/>
    </row>
    <row r="1459" spans="4:15" s="2" customFormat="1" ht="12.75">
      <c r="D1459" s="3"/>
      <c r="G1459" s="51"/>
      <c r="H1459" s="3"/>
      <c r="I1459" s="3"/>
      <c r="J1459" s="3"/>
      <c r="N1459" s="59"/>
      <c r="O1459" s="59"/>
    </row>
    <row r="1460" spans="4:15" s="2" customFormat="1" ht="12.75">
      <c r="D1460" s="3"/>
      <c r="G1460" s="51"/>
      <c r="H1460" s="3"/>
      <c r="I1460" s="3"/>
      <c r="J1460" s="3"/>
      <c r="N1460" s="59"/>
      <c r="O1460" s="59"/>
    </row>
    <row r="1461" spans="4:15" s="2" customFormat="1" ht="12.75">
      <c r="D1461" s="3"/>
      <c r="G1461" s="51"/>
      <c r="H1461" s="3"/>
      <c r="I1461" s="3"/>
      <c r="J1461" s="3"/>
      <c r="N1461" s="59"/>
      <c r="O1461" s="59"/>
    </row>
    <row r="1462" spans="4:15" s="2" customFormat="1" ht="12.75">
      <c r="D1462" s="3"/>
      <c r="G1462" s="51"/>
      <c r="H1462" s="3"/>
      <c r="I1462" s="3"/>
      <c r="J1462" s="3"/>
      <c r="N1462" s="59"/>
      <c r="O1462" s="59"/>
    </row>
    <row r="1463" spans="4:15" s="2" customFormat="1" ht="12.75">
      <c r="D1463" s="3"/>
      <c r="G1463" s="51"/>
      <c r="H1463" s="3"/>
      <c r="I1463" s="3"/>
      <c r="J1463" s="3"/>
      <c r="N1463" s="59"/>
      <c r="O1463" s="59"/>
    </row>
    <row r="1464" spans="4:15" s="2" customFormat="1" ht="12.75">
      <c r="D1464" s="3"/>
      <c r="G1464" s="51"/>
      <c r="H1464" s="3"/>
      <c r="I1464" s="3"/>
      <c r="J1464" s="3"/>
      <c r="N1464" s="59"/>
      <c r="O1464" s="59"/>
    </row>
    <row r="1465" spans="4:15" s="2" customFormat="1" ht="12.75">
      <c r="D1465" s="3"/>
      <c r="G1465" s="51"/>
      <c r="H1465" s="3"/>
      <c r="I1465" s="3"/>
      <c r="J1465" s="3"/>
      <c r="N1465" s="59"/>
      <c r="O1465" s="59"/>
    </row>
    <row r="1466" spans="4:15" s="2" customFormat="1" ht="12.75">
      <c r="D1466" s="3"/>
      <c r="G1466" s="51"/>
      <c r="H1466" s="3"/>
      <c r="I1466" s="3"/>
      <c r="J1466" s="3"/>
      <c r="N1466" s="59"/>
      <c r="O1466" s="59"/>
    </row>
    <row r="1467" spans="4:15" s="2" customFormat="1" ht="12.75">
      <c r="D1467" s="3"/>
      <c r="G1467" s="51"/>
      <c r="H1467" s="3"/>
      <c r="I1467" s="3"/>
      <c r="J1467" s="3"/>
      <c r="N1467" s="59"/>
      <c r="O1467" s="59"/>
    </row>
    <row r="1468" spans="4:15" s="2" customFormat="1" ht="12.75">
      <c r="D1468" s="3"/>
      <c r="G1468" s="51"/>
      <c r="H1468" s="3"/>
      <c r="I1468" s="3"/>
      <c r="J1468" s="3"/>
      <c r="N1468" s="59"/>
      <c r="O1468" s="59"/>
    </row>
    <row r="1469" spans="4:15" s="2" customFormat="1" ht="12.75">
      <c r="D1469" s="3"/>
      <c r="G1469" s="51"/>
      <c r="H1469" s="3"/>
      <c r="I1469" s="3"/>
      <c r="J1469" s="3"/>
      <c r="N1469" s="59"/>
      <c r="O1469" s="59"/>
    </row>
    <row r="1470" spans="4:15" s="2" customFormat="1" ht="12.75">
      <c r="D1470" s="3"/>
      <c r="G1470" s="51"/>
      <c r="H1470" s="3"/>
      <c r="I1470" s="3"/>
      <c r="J1470" s="3"/>
      <c r="N1470" s="59"/>
      <c r="O1470" s="59"/>
    </row>
    <row r="1471" spans="4:15" s="2" customFormat="1" ht="12.75">
      <c r="D1471" s="3"/>
      <c r="G1471" s="51"/>
      <c r="H1471" s="3"/>
      <c r="I1471" s="3"/>
      <c r="J1471" s="3"/>
      <c r="N1471" s="59"/>
      <c r="O1471" s="59"/>
    </row>
    <row r="1472" spans="4:15" s="2" customFormat="1" ht="12.75">
      <c r="D1472" s="3"/>
      <c r="G1472" s="51"/>
      <c r="H1472" s="3"/>
      <c r="I1472" s="3"/>
      <c r="J1472" s="3"/>
      <c r="N1472" s="59"/>
      <c r="O1472" s="59"/>
    </row>
    <row r="1473" spans="4:15" s="2" customFormat="1" ht="12.75">
      <c r="D1473" s="3"/>
      <c r="G1473" s="51"/>
      <c r="H1473" s="3"/>
      <c r="I1473" s="3"/>
      <c r="J1473" s="3"/>
      <c r="N1473" s="59"/>
      <c r="O1473" s="59"/>
    </row>
    <row r="1474" spans="4:15" s="2" customFormat="1" ht="12.75">
      <c r="D1474" s="3"/>
      <c r="G1474" s="51"/>
      <c r="H1474" s="3"/>
      <c r="I1474" s="3"/>
      <c r="J1474" s="3"/>
      <c r="N1474" s="59"/>
      <c r="O1474" s="59"/>
    </row>
    <row r="1475" spans="4:15" s="2" customFormat="1" ht="12.75">
      <c r="D1475" s="3"/>
      <c r="G1475" s="51"/>
      <c r="H1475" s="3"/>
      <c r="I1475" s="3"/>
      <c r="J1475" s="3"/>
      <c r="N1475" s="59"/>
      <c r="O1475" s="59"/>
    </row>
    <row r="1476" spans="4:15" s="2" customFormat="1" ht="12.75">
      <c r="D1476" s="3"/>
      <c r="G1476" s="51"/>
      <c r="H1476" s="3"/>
      <c r="I1476" s="3"/>
      <c r="J1476" s="3"/>
      <c r="N1476" s="59"/>
      <c r="O1476" s="59"/>
    </row>
    <row r="1477" spans="4:15" s="2" customFormat="1" ht="12.75">
      <c r="D1477" s="3"/>
      <c r="G1477" s="51"/>
      <c r="H1477" s="3"/>
      <c r="I1477" s="3"/>
      <c r="J1477" s="3"/>
      <c r="N1477" s="59"/>
      <c r="O1477" s="59"/>
    </row>
    <row r="1478" spans="4:15" s="2" customFormat="1" ht="12.75">
      <c r="D1478" s="3"/>
      <c r="G1478" s="51"/>
      <c r="H1478" s="3"/>
      <c r="I1478" s="3"/>
      <c r="J1478" s="3"/>
      <c r="N1478" s="59"/>
      <c r="O1478" s="59"/>
    </row>
    <row r="1479" spans="4:15" s="2" customFormat="1" ht="12.75">
      <c r="D1479" s="3"/>
      <c r="G1479" s="51"/>
      <c r="H1479" s="3"/>
      <c r="I1479" s="3"/>
      <c r="J1479" s="3"/>
      <c r="N1479" s="59"/>
      <c r="O1479" s="59"/>
    </row>
    <row r="1480" spans="4:15" s="2" customFormat="1" ht="12.75">
      <c r="D1480" s="3"/>
      <c r="G1480" s="51"/>
      <c r="H1480" s="3"/>
      <c r="I1480" s="3"/>
      <c r="J1480" s="3"/>
      <c r="N1480" s="59"/>
      <c r="O1480" s="59"/>
    </row>
    <row r="1481" spans="4:15" s="2" customFormat="1" ht="12.75">
      <c r="D1481" s="3"/>
      <c r="G1481" s="51"/>
      <c r="H1481" s="3"/>
      <c r="I1481" s="3"/>
      <c r="J1481" s="3"/>
      <c r="N1481" s="59"/>
      <c r="O1481" s="59"/>
    </row>
    <row r="1482" spans="4:15" s="2" customFormat="1" ht="12.75">
      <c r="D1482" s="3"/>
      <c r="G1482" s="51"/>
      <c r="H1482" s="3"/>
      <c r="I1482" s="3"/>
      <c r="J1482" s="3"/>
      <c r="N1482" s="59"/>
      <c r="O1482" s="59"/>
    </row>
    <row r="1483" spans="4:15" s="2" customFormat="1" ht="12.75">
      <c r="D1483" s="3"/>
      <c r="G1483" s="51"/>
      <c r="H1483" s="3"/>
      <c r="I1483" s="3"/>
      <c r="J1483" s="3"/>
      <c r="N1483" s="59"/>
      <c r="O1483" s="59"/>
    </row>
    <row r="1484" spans="4:15" s="2" customFormat="1" ht="12.75">
      <c r="D1484" s="3"/>
      <c r="G1484" s="51"/>
      <c r="H1484" s="3"/>
      <c r="I1484" s="3"/>
      <c r="J1484" s="3"/>
      <c r="N1484" s="59"/>
      <c r="O1484" s="59"/>
    </row>
    <row r="1485" spans="4:15" s="2" customFormat="1" ht="12.75">
      <c r="D1485" s="3"/>
      <c r="G1485" s="51"/>
      <c r="H1485" s="3"/>
      <c r="I1485" s="3"/>
      <c r="J1485" s="3"/>
      <c r="N1485" s="59"/>
      <c r="O1485" s="59"/>
    </row>
    <row r="1486" spans="4:15" s="2" customFormat="1" ht="12.75">
      <c r="D1486" s="3"/>
      <c r="G1486" s="51"/>
      <c r="H1486" s="3"/>
      <c r="I1486" s="3"/>
      <c r="J1486" s="3"/>
      <c r="N1486" s="59"/>
      <c r="O1486" s="59"/>
    </row>
    <row r="1487" spans="4:15" s="2" customFormat="1" ht="12.75">
      <c r="D1487" s="3"/>
      <c r="G1487" s="51"/>
      <c r="H1487" s="3"/>
      <c r="I1487" s="3"/>
      <c r="J1487" s="3"/>
      <c r="N1487" s="59"/>
      <c r="O1487" s="59"/>
    </row>
    <row r="1488" spans="4:15" s="2" customFormat="1" ht="12.75">
      <c r="D1488" s="3"/>
      <c r="G1488" s="51"/>
      <c r="H1488" s="3"/>
      <c r="I1488" s="3"/>
      <c r="J1488" s="3"/>
      <c r="N1488" s="59"/>
      <c r="O1488" s="59"/>
    </row>
    <row r="1489" spans="4:15" s="2" customFormat="1" ht="12.75">
      <c r="D1489" s="3"/>
      <c r="G1489" s="51"/>
      <c r="H1489" s="3"/>
      <c r="I1489" s="3"/>
      <c r="J1489" s="3"/>
      <c r="N1489" s="59"/>
      <c r="O1489" s="59"/>
    </row>
    <row r="1490" spans="4:15" s="2" customFormat="1" ht="12.75">
      <c r="D1490" s="3"/>
      <c r="G1490" s="51"/>
      <c r="H1490" s="3"/>
      <c r="I1490" s="3"/>
      <c r="J1490" s="3"/>
      <c r="N1490" s="59"/>
      <c r="O1490" s="59"/>
    </row>
    <row r="1491" spans="4:15" s="2" customFormat="1" ht="12.75">
      <c r="D1491" s="3"/>
      <c r="G1491" s="51"/>
      <c r="H1491" s="3"/>
      <c r="I1491" s="3"/>
      <c r="J1491" s="3"/>
      <c r="N1491" s="59"/>
      <c r="O1491" s="59"/>
    </row>
    <row r="1492" spans="4:15" s="2" customFormat="1" ht="12.75">
      <c r="D1492" s="3"/>
      <c r="G1492" s="51"/>
      <c r="H1492" s="3"/>
      <c r="I1492" s="3"/>
      <c r="J1492" s="3"/>
      <c r="N1492" s="59"/>
      <c r="O1492" s="59"/>
    </row>
    <row r="1493" spans="4:15" s="2" customFormat="1" ht="12.75">
      <c r="D1493" s="3"/>
      <c r="G1493" s="51"/>
      <c r="H1493" s="3"/>
      <c r="I1493" s="3"/>
      <c r="J1493" s="3"/>
      <c r="N1493" s="59"/>
      <c r="O1493" s="59"/>
    </row>
    <row r="1494" spans="4:15" s="2" customFormat="1" ht="12.75">
      <c r="D1494" s="3"/>
      <c r="G1494" s="51"/>
      <c r="H1494" s="3"/>
      <c r="I1494" s="3"/>
      <c r="J1494" s="3"/>
      <c r="N1494" s="59"/>
      <c r="O1494" s="59"/>
    </row>
    <row r="1495" spans="4:15" s="2" customFormat="1" ht="12.75">
      <c r="D1495" s="3"/>
      <c r="G1495" s="51"/>
      <c r="H1495" s="3"/>
      <c r="I1495" s="3"/>
      <c r="J1495" s="3"/>
      <c r="N1495" s="59"/>
      <c r="O1495" s="59"/>
    </row>
    <row r="1496" spans="4:15" s="2" customFormat="1" ht="12.75">
      <c r="D1496" s="3"/>
      <c r="G1496" s="51"/>
      <c r="H1496" s="3"/>
      <c r="I1496" s="3"/>
      <c r="J1496" s="3"/>
      <c r="N1496" s="59"/>
      <c r="O1496" s="59"/>
    </row>
    <row r="1497" spans="4:15" s="2" customFormat="1" ht="12.75">
      <c r="D1497" s="3"/>
      <c r="G1497" s="51"/>
      <c r="H1497" s="3"/>
      <c r="I1497" s="3"/>
      <c r="J1497" s="3"/>
      <c r="N1497" s="59"/>
      <c r="O1497" s="59"/>
    </row>
    <row r="1498" spans="4:15" s="2" customFormat="1" ht="12.75">
      <c r="D1498" s="3"/>
      <c r="G1498" s="51"/>
      <c r="H1498" s="3"/>
      <c r="I1498" s="3"/>
      <c r="J1498" s="3"/>
      <c r="N1498" s="59"/>
      <c r="O1498" s="59"/>
    </row>
    <row r="1499" spans="4:15" s="2" customFormat="1" ht="12.75">
      <c r="D1499" s="3"/>
      <c r="G1499" s="51"/>
      <c r="H1499" s="3"/>
      <c r="I1499" s="3"/>
      <c r="J1499" s="3"/>
      <c r="N1499" s="59"/>
      <c r="O1499" s="59"/>
    </row>
    <row r="1500" spans="4:15" s="2" customFormat="1" ht="12.75">
      <c r="D1500" s="3"/>
      <c r="G1500" s="51"/>
      <c r="H1500" s="3"/>
      <c r="I1500" s="3"/>
      <c r="J1500" s="3"/>
      <c r="N1500" s="59"/>
      <c r="O1500" s="59"/>
    </row>
    <row r="1501" spans="4:15" s="2" customFormat="1" ht="12.75">
      <c r="D1501" s="3"/>
      <c r="G1501" s="51"/>
      <c r="H1501" s="3"/>
      <c r="I1501" s="3"/>
      <c r="J1501" s="3"/>
      <c r="N1501" s="59"/>
      <c r="O1501" s="59"/>
    </row>
    <row r="1502" spans="4:15" s="2" customFormat="1" ht="12.75">
      <c r="D1502" s="3"/>
      <c r="G1502" s="51"/>
      <c r="H1502" s="3"/>
      <c r="I1502" s="3"/>
      <c r="J1502" s="3"/>
      <c r="N1502" s="59"/>
      <c r="O1502" s="59"/>
    </row>
    <row r="1503" spans="4:15" s="2" customFormat="1" ht="12.75">
      <c r="D1503" s="3"/>
      <c r="G1503" s="51"/>
      <c r="H1503" s="3"/>
      <c r="I1503" s="3"/>
      <c r="J1503" s="3"/>
      <c r="N1503" s="59"/>
      <c r="O1503" s="59"/>
    </row>
    <row r="1504" spans="4:15" s="2" customFormat="1" ht="12.75">
      <c r="D1504" s="3"/>
      <c r="G1504" s="51"/>
      <c r="H1504" s="3"/>
      <c r="I1504" s="3"/>
      <c r="J1504" s="3"/>
      <c r="N1504" s="59"/>
      <c r="O1504" s="59"/>
    </row>
    <row r="1505" spans="4:15" s="2" customFormat="1" ht="12.75">
      <c r="D1505" s="3"/>
      <c r="G1505" s="51"/>
      <c r="H1505" s="3"/>
      <c r="I1505" s="3"/>
      <c r="J1505" s="3"/>
      <c r="N1505" s="59"/>
      <c r="O1505" s="59"/>
    </row>
    <row r="1506" spans="4:15" s="2" customFormat="1" ht="12.75">
      <c r="D1506" s="3"/>
      <c r="G1506" s="51"/>
      <c r="H1506" s="3"/>
      <c r="I1506" s="3"/>
      <c r="J1506" s="3"/>
      <c r="N1506" s="59"/>
      <c r="O1506" s="59"/>
    </row>
    <row r="1507" spans="4:15" s="2" customFormat="1" ht="12.75">
      <c r="D1507" s="3"/>
      <c r="G1507" s="51"/>
      <c r="H1507" s="3"/>
      <c r="I1507" s="3"/>
      <c r="J1507" s="3"/>
      <c r="N1507" s="59"/>
      <c r="O1507" s="59"/>
    </row>
    <row r="1508" spans="4:15" s="2" customFormat="1" ht="12.75">
      <c r="D1508" s="3"/>
      <c r="G1508" s="51"/>
      <c r="H1508" s="3"/>
      <c r="I1508" s="3"/>
      <c r="J1508" s="3"/>
      <c r="N1508" s="59"/>
      <c r="O1508" s="59"/>
    </row>
    <row r="1509" spans="4:15" s="2" customFormat="1" ht="12.75">
      <c r="D1509" s="3"/>
      <c r="G1509" s="51"/>
      <c r="H1509" s="3"/>
      <c r="I1509" s="3"/>
      <c r="J1509" s="3"/>
      <c r="N1509" s="59"/>
      <c r="O1509" s="59"/>
    </row>
    <row r="1510" spans="4:15" s="2" customFormat="1" ht="12.75">
      <c r="D1510" s="3"/>
      <c r="G1510" s="51"/>
      <c r="H1510" s="3"/>
      <c r="I1510" s="3"/>
      <c r="J1510" s="3"/>
      <c r="N1510" s="59"/>
      <c r="O1510" s="59"/>
    </row>
    <row r="1511" spans="4:15" s="2" customFormat="1" ht="12.75">
      <c r="D1511" s="3"/>
      <c r="G1511" s="51"/>
      <c r="H1511" s="3"/>
      <c r="I1511" s="3"/>
      <c r="J1511" s="3"/>
      <c r="N1511" s="59"/>
      <c r="O1511" s="59"/>
    </row>
    <row r="1512" spans="4:15" s="2" customFormat="1" ht="12.75">
      <c r="D1512" s="3"/>
      <c r="G1512" s="51"/>
      <c r="H1512" s="3"/>
      <c r="I1512" s="3"/>
      <c r="J1512" s="3"/>
      <c r="N1512" s="59"/>
      <c r="O1512" s="59"/>
    </row>
    <row r="1513" spans="4:15" s="2" customFormat="1" ht="12.75">
      <c r="D1513" s="3"/>
      <c r="G1513" s="51"/>
      <c r="H1513" s="3"/>
      <c r="I1513" s="3"/>
      <c r="J1513" s="3"/>
      <c r="N1513" s="59"/>
      <c r="O1513" s="59"/>
    </row>
    <row r="1514" spans="4:15" s="2" customFormat="1" ht="12.75">
      <c r="D1514" s="3"/>
      <c r="G1514" s="51"/>
      <c r="H1514" s="3"/>
      <c r="I1514" s="3"/>
      <c r="J1514" s="3"/>
      <c r="N1514" s="59"/>
      <c r="O1514" s="59"/>
    </row>
    <row r="1515" spans="4:15" s="2" customFormat="1" ht="12.75">
      <c r="D1515" s="3"/>
      <c r="G1515" s="51"/>
      <c r="H1515" s="3"/>
      <c r="I1515" s="3"/>
      <c r="J1515" s="3"/>
      <c r="N1515" s="59"/>
      <c r="O1515" s="59"/>
    </row>
    <row r="1516" spans="4:15" s="2" customFormat="1" ht="12.75">
      <c r="D1516" s="3"/>
      <c r="G1516" s="51"/>
      <c r="H1516" s="3"/>
      <c r="I1516" s="3"/>
      <c r="J1516" s="3"/>
      <c r="N1516" s="59"/>
      <c r="O1516" s="59"/>
    </row>
    <row r="1517" spans="4:15" s="2" customFormat="1" ht="12.75">
      <c r="D1517" s="3"/>
      <c r="G1517" s="51"/>
      <c r="H1517" s="3"/>
      <c r="I1517" s="3"/>
      <c r="J1517" s="3"/>
      <c r="N1517" s="59"/>
      <c r="O1517" s="59"/>
    </row>
    <row r="1518" spans="4:15" s="2" customFormat="1" ht="12.75">
      <c r="D1518" s="3"/>
      <c r="G1518" s="51"/>
      <c r="H1518" s="3"/>
      <c r="I1518" s="3"/>
      <c r="J1518" s="3"/>
      <c r="N1518" s="59"/>
      <c r="O1518" s="59"/>
    </row>
    <row r="1519" spans="4:15" s="2" customFormat="1" ht="12.75">
      <c r="D1519" s="3"/>
      <c r="G1519" s="51"/>
      <c r="H1519" s="3"/>
      <c r="I1519" s="3"/>
      <c r="J1519" s="3"/>
      <c r="N1519" s="59"/>
      <c r="O1519" s="59"/>
    </row>
    <row r="1520" spans="4:15" s="2" customFormat="1" ht="12.75">
      <c r="D1520" s="3"/>
      <c r="G1520" s="51"/>
      <c r="H1520" s="3"/>
      <c r="I1520" s="3"/>
      <c r="J1520" s="3"/>
      <c r="N1520" s="59"/>
      <c r="O1520" s="59"/>
    </row>
    <row r="1521" spans="4:15" s="2" customFormat="1" ht="12.75">
      <c r="D1521" s="3"/>
      <c r="G1521" s="51"/>
      <c r="H1521" s="3"/>
      <c r="I1521" s="3"/>
      <c r="J1521" s="3"/>
      <c r="N1521" s="59"/>
      <c r="O1521" s="59"/>
    </row>
    <row r="1522" spans="4:15" s="2" customFormat="1" ht="12.75">
      <c r="D1522" s="3"/>
      <c r="G1522" s="51"/>
      <c r="H1522" s="3"/>
      <c r="I1522" s="3"/>
      <c r="J1522" s="3"/>
      <c r="N1522" s="59"/>
      <c r="O1522" s="59"/>
    </row>
    <row r="1523" spans="4:15" s="2" customFormat="1" ht="12.75">
      <c r="D1523" s="3"/>
      <c r="G1523" s="51"/>
      <c r="H1523" s="3"/>
      <c r="I1523" s="3"/>
      <c r="J1523" s="3"/>
      <c r="N1523" s="59"/>
      <c r="O1523" s="59"/>
    </row>
    <row r="1524" spans="4:15" s="2" customFormat="1" ht="12.75">
      <c r="D1524" s="3"/>
      <c r="G1524" s="51"/>
      <c r="H1524" s="3"/>
      <c r="I1524" s="3"/>
      <c r="J1524" s="3"/>
      <c r="N1524" s="59"/>
      <c r="O1524" s="59"/>
    </row>
    <row r="1525" spans="4:15" s="2" customFormat="1" ht="12.75">
      <c r="D1525" s="3"/>
      <c r="G1525" s="51"/>
      <c r="H1525" s="3"/>
      <c r="I1525" s="3"/>
      <c r="J1525" s="3"/>
      <c r="N1525" s="59"/>
      <c r="O1525" s="59"/>
    </row>
    <row r="1526" spans="4:15" s="2" customFormat="1" ht="12.75">
      <c r="D1526" s="3"/>
      <c r="G1526" s="51"/>
      <c r="H1526" s="3"/>
      <c r="I1526" s="3"/>
      <c r="J1526" s="3"/>
      <c r="N1526" s="59"/>
      <c r="O1526" s="59"/>
    </row>
    <row r="1527" spans="4:15" s="2" customFormat="1" ht="12.75">
      <c r="D1527" s="3"/>
      <c r="G1527" s="51"/>
      <c r="H1527" s="3"/>
      <c r="I1527" s="3"/>
      <c r="J1527" s="3"/>
      <c r="N1527" s="59"/>
      <c r="O1527" s="59"/>
    </row>
    <row r="1528" spans="4:15" s="2" customFormat="1" ht="12.75">
      <c r="D1528" s="3"/>
      <c r="G1528" s="51"/>
      <c r="H1528" s="3"/>
      <c r="I1528" s="3"/>
      <c r="J1528" s="3"/>
      <c r="N1528" s="59"/>
      <c r="O1528" s="59"/>
    </row>
    <row r="1529" spans="4:15" s="2" customFormat="1" ht="12.75">
      <c r="D1529" s="3"/>
      <c r="G1529" s="51"/>
      <c r="H1529" s="3"/>
      <c r="I1529" s="3"/>
      <c r="J1529" s="3"/>
      <c r="N1529" s="59"/>
      <c r="O1529" s="59"/>
    </row>
    <row r="1530" spans="4:15" s="2" customFormat="1" ht="12.75">
      <c r="D1530" s="3"/>
      <c r="G1530" s="51"/>
      <c r="H1530" s="3"/>
      <c r="I1530" s="3"/>
      <c r="J1530" s="3"/>
      <c r="N1530" s="59"/>
      <c r="O1530" s="59"/>
    </row>
    <row r="1531" spans="4:15" s="2" customFormat="1" ht="12.75">
      <c r="D1531" s="3"/>
      <c r="G1531" s="51"/>
      <c r="H1531" s="3"/>
      <c r="I1531" s="3"/>
      <c r="J1531" s="3"/>
      <c r="N1531" s="59"/>
      <c r="O1531" s="59"/>
    </row>
    <row r="1532" spans="4:15" s="2" customFormat="1" ht="12.75">
      <c r="D1532" s="3"/>
      <c r="G1532" s="51"/>
      <c r="H1532" s="3"/>
      <c r="I1532" s="3"/>
      <c r="J1532" s="3"/>
      <c r="N1532" s="59"/>
      <c r="O1532" s="59"/>
    </row>
    <row r="1533" spans="4:15" s="2" customFormat="1" ht="12.75">
      <c r="D1533" s="3"/>
      <c r="G1533" s="51"/>
      <c r="H1533" s="3"/>
      <c r="I1533" s="3"/>
      <c r="J1533" s="3"/>
      <c r="N1533" s="59"/>
      <c r="O1533" s="59"/>
    </row>
    <row r="1534" spans="4:15" s="2" customFormat="1" ht="12.75">
      <c r="D1534" s="3"/>
      <c r="G1534" s="51"/>
      <c r="H1534" s="3"/>
      <c r="I1534" s="3"/>
      <c r="J1534" s="3"/>
      <c r="N1534" s="59"/>
      <c r="O1534" s="59"/>
    </row>
    <row r="1535" spans="4:15" s="2" customFormat="1" ht="12.75">
      <c r="D1535" s="3"/>
      <c r="G1535" s="51"/>
      <c r="H1535" s="3"/>
      <c r="I1535" s="3"/>
      <c r="J1535" s="3"/>
      <c r="N1535" s="59"/>
      <c r="O1535" s="59"/>
    </row>
    <row r="1536" spans="4:15" s="2" customFormat="1" ht="12.75">
      <c r="D1536" s="3"/>
      <c r="G1536" s="51"/>
      <c r="H1536" s="3"/>
      <c r="I1536" s="3"/>
      <c r="J1536" s="3"/>
      <c r="N1536" s="59"/>
      <c r="O1536" s="59"/>
    </row>
    <row r="1537" spans="4:15" s="2" customFormat="1" ht="12.75">
      <c r="D1537" s="3"/>
      <c r="G1537" s="51"/>
      <c r="H1537" s="3"/>
      <c r="I1537" s="3"/>
      <c r="J1537" s="3"/>
      <c r="N1537" s="59"/>
      <c r="O1537" s="59"/>
    </row>
    <row r="1538" spans="4:15" s="2" customFormat="1" ht="12.75">
      <c r="D1538" s="3"/>
      <c r="G1538" s="51"/>
      <c r="H1538" s="3"/>
      <c r="I1538" s="3"/>
      <c r="J1538" s="3"/>
      <c r="N1538" s="59"/>
      <c r="O1538" s="59"/>
    </row>
    <row r="1539" spans="4:15" s="2" customFormat="1" ht="12.75">
      <c r="D1539" s="3"/>
      <c r="G1539" s="51"/>
      <c r="H1539" s="3"/>
      <c r="I1539" s="3"/>
      <c r="J1539" s="3"/>
      <c r="N1539" s="59"/>
      <c r="O1539" s="59"/>
    </row>
    <row r="1540" spans="4:15" s="2" customFormat="1" ht="12.75">
      <c r="D1540" s="3"/>
      <c r="G1540" s="51"/>
      <c r="H1540" s="3"/>
      <c r="I1540" s="3"/>
      <c r="J1540" s="3"/>
      <c r="N1540" s="59"/>
      <c r="O1540" s="59"/>
    </row>
    <row r="1541" spans="4:15" s="2" customFormat="1" ht="12.75">
      <c r="D1541" s="3"/>
      <c r="G1541" s="51"/>
      <c r="H1541" s="3"/>
      <c r="I1541" s="3"/>
      <c r="J1541" s="3"/>
      <c r="N1541" s="59"/>
      <c r="O1541" s="59"/>
    </row>
    <row r="1542" spans="4:15" s="2" customFormat="1" ht="12.75">
      <c r="D1542" s="3"/>
      <c r="G1542" s="51"/>
      <c r="H1542" s="3"/>
      <c r="I1542" s="3"/>
      <c r="J1542" s="3"/>
      <c r="N1542" s="59"/>
      <c r="O1542" s="59"/>
    </row>
    <row r="1543" spans="4:15" s="2" customFormat="1" ht="12.75">
      <c r="D1543" s="3"/>
      <c r="G1543" s="51"/>
      <c r="H1543" s="3"/>
      <c r="I1543" s="3"/>
      <c r="J1543" s="3"/>
      <c r="N1543" s="59"/>
      <c r="O1543" s="59"/>
    </row>
    <row r="1544" spans="4:15" s="2" customFormat="1" ht="12.75">
      <c r="D1544" s="3"/>
      <c r="G1544" s="51"/>
      <c r="H1544" s="3"/>
      <c r="I1544" s="3"/>
      <c r="J1544" s="3"/>
      <c r="N1544" s="59"/>
      <c r="O1544" s="59"/>
    </row>
    <row r="1545" spans="4:15" s="2" customFormat="1" ht="12.75">
      <c r="D1545" s="3"/>
      <c r="G1545" s="51"/>
      <c r="H1545" s="3"/>
      <c r="I1545" s="3"/>
      <c r="J1545" s="3"/>
      <c r="N1545" s="59"/>
      <c r="O1545" s="59"/>
    </row>
    <row r="1546" spans="4:15" s="2" customFormat="1" ht="12.75">
      <c r="D1546" s="3"/>
      <c r="G1546" s="51"/>
      <c r="H1546" s="3"/>
      <c r="I1546" s="3"/>
      <c r="J1546" s="3"/>
      <c r="N1546" s="59"/>
      <c r="O1546" s="59"/>
    </row>
    <row r="1547" spans="4:15" s="2" customFormat="1" ht="12.75">
      <c r="D1547" s="3"/>
      <c r="G1547" s="51"/>
      <c r="H1547" s="3"/>
      <c r="I1547" s="3"/>
      <c r="J1547" s="3"/>
      <c r="N1547" s="59"/>
      <c r="O1547" s="59"/>
    </row>
    <row r="1548" spans="4:15" s="2" customFormat="1" ht="12.75">
      <c r="D1548" s="3"/>
      <c r="G1548" s="51"/>
      <c r="H1548" s="3"/>
      <c r="I1548" s="3"/>
      <c r="J1548" s="3"/>
      <c r="N1548" s="59"/>
      <c r="O1548" s="59"/>
    </row>
    <row r="1549" spans="4:15" s="2" customFormat="1" ht="12.75">
      <c r="D1549" s="3"/>
      <c r="G1549" s="51"/>
      <c r="H1549" s="3"/>
      <c r="I1549" s="3"/>
      <c r="J1549" s="3"/>
      <c r="N1549" s="59"/>
      <c r="O1549" s="59"/>
    </row>
    <row r="1550" spans="4:15" s="2" customFormat="1" ht="12.75">
      <c r="D1550" s="3"/>
      <c r="G1550" s="51"/>
      <c r="H1550" s="3"/>
      <c r="I1550" s="3"/>
      <c r="J1550" s="3"/>
      <c r="N1550" s="59"/>
      <c r="O1550" s="59"/>
    </row>
    <row r="1551" spans="4:15" s="2" customFormat="1" ht="12.75">
      <c r="D1551" s="3"/>
      <c r="G1551" s="51"/>
      <c r="H1551" s="3"/>
      <c r="I1551" s="3"/>
      <c r="J1551" s="3"/>
      <c r="N1551" s="59"/>
      <c r="O1551" s="59"/>
    </row>
    <row r="1552" spans="4:15" s="2" customFormat="1" ht="12.75">
      <c r="D1552" s="3"/>
      <c r="G1552" s="51"/>
      <c r="H1552" s="3"/>
      <c r="I1552" s="3"/>
      <c r="J1552" s="3"/>
      <c r="N1552" s="59"/>
      <c r="O1552" s="59"/>
    </row>
    <row r="1553" spans="4:15" s="2" customFormat="1" ht="12.75">
      <c r="D1553" s="3"/>
      <c r="G1553" s="51"/>
      <c r="H1553" s="3"/>
      <c r="I1553" s="3"/>
      <c r="J1553" s="3"/>
      <c r="N1553" s="59"/>
      <c r="O1553" s="59"/>
    </row>
    <row r="1554" spans="4:15" s="2" customFormat="1" ht="12.75">
      <c r="D1554" s="3"/>
      <c r="G1554" s="51"/>
      <c r="H1554" s="3"/>
      <c r="I1554" s="3"/>
      <c r="J1554" s="3"/>
      <c r="N1554" s="59"/>
      <c r="O1554" s="59"/>
    </row>
    <row r="1555" spans="4:15" s="2" customFormat="1" ht="12.75">
      <c r="D1555" s="3"/>
      <c r="G1555" s="51"/>
      <c r="H1555" s="3"/>
      <c r="I1555" s="3"/>
      <c r="J1555" s="3"/>
      <c r="N1555" s="59"/>
      <c r="O1555" s="59"/>
    </row>
    <row r="1556" spans="4:15" s="2" customFormat="1" ht="12.75">
      <c r="D1556" s="3"/>
      <c r="G1556" s="51"/>
      <c r="H1556" s="3"/>
      <c r="I1556" s="3"/>
      <c r="J1556" s="3"/>
      <c r="N1556" s="59"/>
      <c r="O1556" s="59"/>
    </row>
    <row r="1557" spans="4:15" s="2" customFormat="1" ht="12.75">
      <c r="D1557" s="3"/>
      <c r="G1557" s="51"/>
      <c r="H1557" s="3"/>
      <c r="I1557" s="3"/>
      <c r="J1557" s="3"/>
      <c r="N1557" s="59"/>
      <c r="O1557" s="59"/>
    </row>
    <row r="1558" spans="4:15" s="2" customFormat="1" ht="12.75">
      <c r="D1558" s="3"/>
      <c r="G1558" s="51"/>
      <c r="H1558" s="3"/>
      <c r="I1558" s="3"/>
      <c r="J1558" s="3"/>
      <c r="N1558" s="59"/>
      <c r="O1558" s="59"/>
    </row>
    <row r="1559" spans="4:15" s="2" customFormat="1" ht="12.75">
      <c r="D1559" s="3"/>
      <c r="G1559" s="51"/>
      <c r="H1559" s="3"/>
      <c r="I1559" s="3"/>
      <c r="J1559" s="3"/>
      <c r="N1559" s="59"/>
      <c r="O1559" s="59"/>
    </row>
    <row r="1560" spans="4:15" s="2" customFormat="1" ht="12.75">
      <c r="D1560" s="3"/>
      <c r="G1560" s="51"/>
      <c r="H1560" s="3"/>
      <c r="I1560" s="3"/>
      <c r="J1560" s="3"/>
      <c r="N1560" s="59"/>
      <c r="O1560" s="59"/>
    </row>
    <row r="1561" spans="4:15" s="2" customFormat="1" ht="12.75">
      <c r="D1561" s="3"/>
      <c r="G1561" s="51"/>
      <c r="H1561" s="3"/>
      <c r="I1561" s="3"/>
      <c r="J1561" s="3"/>
      <c r="N1561" s="59"/>
      <c r="O1561" s="59"/>
    </row>
    <row r="1562" spans="4:15" s="2" customFormat="1" ht="12.75">
      <c r="D1562" s="3"/>
      <c r="G1562" s="51"/>
      <c r="H1562" s="3"/>
      <c r="I1562" s="3"/>
      <c r="J1562" s="3"/>
      <c r="N1562" s="59"/>
      <c r="O1562" s="59"/>
    </row>
    <row r="1563" spans="4:15" s="2" customFormat="1" ht="12.75">
      <c r="D1563" s="3"/>
      <c r="G1563" s="51"/>
      <c r="H1563" s="3"/>
      <c r="I1563" s="3"/>
      <c r="J1563" s="3"/>
      <c r="N1563" s="59"/>
      <c r="O1563" s="59"/>
    </row>
    <row r="1564" spans="4:15" s="2" customFormat="1" ht="12.75">
      <c r="D1564" s="3"/>
      <c r="G1564" s="51"/>
      <c r="H1564" s="3"/>
      <c r="I1564" s="3"/>
      <c r="J1564" s="3"/>
      <c r="N1564" s="59"/>
      <c r="O1564" s="59"/>
    </row>
    <row r="1565" spans="4:15" s="2" customFormat="1" ht="12.75">
      <c r="D1565" s="3"/>
      <c r="G1565" s="51"/>
      <c r="H1565" s="3"/>
      <c r="I1565" s="3"/>
      <c r="J1565" s="3"/>
      <c r="N1565" s="59"/>
      <c r="O1565" s="59"/>
    </row>
    <row r="1566" spans="4:15" s="2" customFormat="1" ht="12.75">
      <c r="D1566" s="3"/>
      <c r="G1566" s="51"/>
      <c r="H1566" s="3"/>
      <c r="I1566" s="3"/>
      <c r="J1566" s="3"/>
      <c r="N1566" s="59"/>
      <c r="O1566" s="59"/>
    </row>
    <row r="1567" spans="4:15" s="2" customFormat="1" ht="12.75">
      <c r="D1567" s="3"/>
      <c r="G1567" s="51"/>
      <c r="H1567" s="3"/>
      <c r="I1567" s="3"/>
      <c r="J1567" s="3"/>
      <c r="N1567" s="59"/>
      <c r="O1567" s="59"/>
    </row>
    <row r="1568" spans="4:15" s="2" customFormat="1" ht="12.75">
      <c r="D1568" s="3"/>
      <c r="G1568" s="51"/>
      <c r="H1568" s="3"/>
      <c r="I1568" s="3"/>
      <c r="J1568" s="3"/>
      <c r="N1568" s="59"/>
      <c r="O1568" s="59"/>
    </row>
    <row r="1569" spans="4:15" s="2" customFormat="1" ht="12.75">
      <c r="D1569" s="3"/>
      <c r="G1569" s="51"/>
      <c r="H1569" s="3"/>
      <c r="I1569" s="3"/>
      <c r="J1569" s="3"/>
      <c r="N1569" s="59"/>
      <c r="O1569" s="59"/>
    </row>
    <row r="1570" spans="4:15" s="2" customFormat="1" ht="12.75">
      <c r="D1570" s="3"/>
      <c r="G1570" s="51"/>
      <c r="H1570" s="3"/>
      <c r="I1570" s="3"/>
      <c r="J1570" s="3"/>
      <c r="N1570" s="59"/>
      <c r="O1570" s="59"/>
    </row>
    <row r="1571" spans="4:15" s="2" customFormat="1" ht="12.75">
      <c r="D1571" s="3"/>
      <c r="G1571" s="51"/>
      <c r="H1571" s="3"/>
      <c r="I1571" s="3"/>
      <c r="J1571" s="3"/>
      <c r="N1571" s="59"/>
      <c r="O1571" s="59"/>
    </row>
    <row r="1572" spans="4:15" s="2" customFormat="1" ht="12.75">
      <c r="D1572" s="3"/>
      <c r="G1572" s="51"/>
      <c r="H1572" s="3"/>
      <c r="I1572" s="3"/>
      <c r="J1572" s="3"/>
      <c r="N1572" s="59"/>
      <c r="O1572" s="59"/>
    </row>
    <row r="1573" spans="4:15" s="2" customFormat="1" ht="12.75">
      <c r="D1573" s="3"/>
      <c r="G1573" s="51"/>
      <c r="H1573" s="3"/>
      <c r="I1573" s="3"/>
      <c r="J1573" s="3"/>
      <c r="N1573" s="59"/>
      <c r="O1573" s="59"/>
    </row>
    <row r="1574" spans="4:15" s="2" customFormat="1" ht="12.75">
      <c r="D1574" s="3"/>
      <c r="G1574" s="51"/>
      <c r="H1574" s="3"/>
      <c r="I1574" s="3"/>
      <c r="J1574" s="3"/>
      <c r="N1574" s="59"/>
      <c r="O1574" s="59"/>
    </row>
    <row r="1575" spans="4:15" s="2" customFormat="1" ht="12.75">
      <c r="D1575" s="3"/>
      <c r="G1575" s="51"/>
      <c r="H1575" s="3"/>
      <c r="I1575" s="3"/>
      <c r="J1575" s="3"/>
      <c r="N1575" s="59"/>
      <c r="O1575" s="59"/>
    </row>
    <row r="1576" spans="4:15" s="2" customFormat="1" ht="12.75">
      <c r="D1576" s="3"/>
      <c r="G1576" s="51"/>
      <c r="H1576" s="3"/>
      <c r="I1576" s="3"/>
      <c r="J1576" s="3"/>
      <c r="N1576" s="59"/>
      <c r="O1576" s="59"/>
    </row>
    <row r="1577" spans="4:15" s="2" customFormat="1" ht="12.75">
      <c r="D1577" s="3"/>
      <c r="G1577" s="51"/>
      <c r="H1577" s="3"/>
      <c r="I1577" s="3"/>
      <c r="J1577" s="3"/>
      <c r="N1577" s="59"/>
      <c r="O1577" s="59"/>
    </row>
    <row r="1578" spans="4:15" s="2" customFormat="1" ht="12.75">
      <c r="D1578" s="3"/>
      <c r="G1578" s="51"/>
      <c r="H1578" s="3"/>
      <c r="I1578" s="3"/>
      <c r="J1578" s="3"/>
      <c r="N1578" s="59"/>
      <c r="O1578" s="59"/>
    </row>
    <row r="1579" spans="4:15" s="2" customFormat="1" ht="12.75">
      <c r="D1579" s="3"/>
      <c r="G1579" s="51"/>
      <c r="H1579" s="3"/>
      <c r="I1579" s="3"/>
      <c r="J1579" s="3"/>
      <c r="N1579" s="59"/>
      <c r="O1579" s="59"/>
    </row>
    <row r="1580" spans="4:15" s="2" customFormat="1" ht="12.75">
      <c r="D1580" s="3"/>
      <c r="G1580" s="51"/>
      <c r="H1580" s="3"/>
      <c r="I1580" s="3"/>
      <c r="J1580" s="3"/>
      <c r="N1580" s="59"/>
      <c r="O1580" s="59"/>
    </row>
    <row r="1581" spans="4:15" s="2" customFormat="1" ht="12.75">
      <c r="D1581" s="3"/>
      <c r="G1581" s="51"/>
      <c r="H1581" s="3"/>
      <c r="I1581" s="3"/>
      <c r="J1581" s="3"/>
      <c r="N1581" s="59"/>
      <c r="O1581" s="59"/>
    </row>
    <row r="1582" spans="4:15" s="2" customFormat="1" ht="12.75">
      <c r="D1582" s="3"/>
      <c r="G1582" s="51"/>
      <c r="H1582" s="3"/>
      <c r="I1582" s="3"/>
      <c r="J1582" s="3"/>
      <c r="N1582" s="59"/>
      <c r="O1582" s="59"/>
    </row>
    <row r="1583" spans="4:15" s="2" customFormat="1" ht="12.75">
      <c r="D1583" s="3"/>
      <c r="G1583" s="51"/>
      <c r="H1583" s="3"/>
      <c r="I1583" s="3"/>
      <c r="J1583" s="3"/>
      <c r="N1583" s="59"/>
      <c r="O1583" s="59"/>
    </row>
    <row r="1584" spans="4:15" s="2" customFormat="1" ht="12.75">
      <c r="D1584" s="3"/>
      <c r="G1584" s="51"/>
      <c r="H1584" s="3"/>
      <c r="I1584" s="3"/>
      <c r="J1584" s="3"/>
      <c r="N1584" s="59"/>
      <c r="O1584" s="59"/>
    </row>
    <row r="1585" spans="4:15" s="2" customFormat="1" ht="12.75">
      <c r="D1585" s="3"/>
      <c r="G1585" s="51"/>
      <c r="H1585" s="3"/>
      <c r="I1585" s="3"/>
      <c r="J1585" s="3"/>
      <c r="N1585" s="59"/>
      <c r="O1585" s="59"/>
    </row>
    <row r="1586" spans="4:15" s="2" customFormat="1" ht="12.75">
      <c r="D1586" s="3"/>
      <c r="G1586" s="51"/>
      <c r="H1586" s="3"/>
      <c r="I1586" s="3"/>
      <c r="J1586" s="3"/>
      <c r="N1586" s="59"/>
      <c r="O1586" s="59"/>
    </row>
    <row r="1587" spans="4:15" s="2" customFormat="1" ht="12.75">
      <c r="D1587" s="3"/>
      <c r="G1587" s="51"/>
      <c r="H1587" s="3"/>
      <c r="I1587" s="3"/>
      <c r="J1587" s="3"/>
      <c r="N1587" s="59"/>
      <c r="O1587" s="59"/>
    </row>
    <row r="1588" spans="4:15" s="2" customFormat="1" ht="12.75">
      <c r="D1588" s="3"/>
      <c r="G1588" s="51"/>
      <c r="H1588" s="3"/>
      <c r="I1588" s="3"/>
      <c r="J1588" s="3"/>
      <c r="N1588" s="59"/>
      <c r="O1588" s="59"/>
    </row>
    <row r="1589" spans="4:15" s="2" customFormat="1" ht="12.75">
      <c r="D1589" s="3"/>
      <c r="G1589" s="51"/>
      <c r="H1589" s="3"/>
      <c r="I1589" s="3"/>
      <c r="J1589" s="3"/>
      <c r="N1589" s="59"/>
      <c r="O1589" s="59"/>
    </row>
    <row r="1590" spans="4:15" s="2" customFormat="1" ht="12.75">
      <c r="D1590" s="3"/>
      <c r="G1590" s="51"/>
      <c r="H1590" s="3"/>
      <c r="I1590" s="3"/>
      <c r="J1590" s="3"/>
      <c r="N1590" s="59"/>
      <c r="O1590" s="59"/>
    </row>
    <row r="1591" spans="4:15" s="2" customFormat="1" ht="12.75">
      <c r="D1591" s="3"/>
      <c r="G1591" s="51"/>
      <c r="H1591" s="3"/>
      <c r="I1591" s="3"/>
      <c r="J1591" s="3"/>
      <c r="N1591" s="59"/>
      <c r="O1591" s="59"/>
    </row>
    <row r="1592" spans="4:15" s="2" customFormat="1" ht="12.75">
      <c r="D1592" s="3"/>
      <c r="G1592" s="51"/>
      <c r="H1592" s="3"/>
      <c r="I1592" s="3"/>
      <c r="J1592" s="3"/>
      <c r="N1592" s="59"/>
      <c r="O1592" s="59"/>
    </row>
    <row r="1593" spans="4:15" s="2" customFormat="1" ht="12.75">
      <c r="D1593" s="3"/>
      <c r="G1593" s="51"/>
      <c r="H1593" s="3"/>
      <c r="I1593" s="3"/>
      <c r="J1593" s="3"/>
      <c r="N1593" s="59"/>
      <c r="O1593" s="59"/>
    </row>
    <row r="1594" spans="4:15" s="2" customFormat="1" ht="12.75">
      <c r="D1594" s="3"/>
      <c r="G1594" s="51"/>
      <c r="H1594" s="3"/>
      <c r="I1594" s="3"/>
      <c r="J1594" s="3"/>
      <c r="N1594" s="59"/>
      <c r="O1594" s="59"/>
    </row>
    <row r="1595" spans="4:15" s="2" customFormat="1" ht="12.75">
      <c r="D1595" s="3"/>
      <c r="G1595" s="51"/>
      <c r="H1595" s="3"/>
      <c r="I1595" s="3"/>
      <c r="J1595" s="3"/>
      <c r="N1595" s="59"/>
      <c r="O1595" s="59"/>
    </row>
    <row r="1596" spans="4:15" s="2" customFormat="1" ht="12.75">
      <c r="D1596" s="3"/>
      <c r="G1596" s="51"/>
      <c r="H1596" s="3"/>
      <c r="I1596" s="3"/>
      <c r="J1596" s="3"/>
      <c r="N1596" s="59"/>
      <c r="O1596" s="59"/>
    </row>
    <row r="1597" spans="4:15" s="2" customFormat="1" ht="12.75">
      <c r="D1597" s="3"/>
      <c r="G1597" s="51"/>
      <c r="H1597" s="3"/>
      <c r="I1597" s="3"/>
      <c r="J1597" s="3"/>
      <c r="N1597" s="59"/>
      <c r="O1597" s="59"/>
    </row>
    <row r="1598" spans="4:15" s="2" customFormat="1" ht="12.75">
      <c r="D1598" s="3"/>
      <c r="G1598" s="51"/>
      <c r="H1598" s="3"/>
      <c r="I1598" s="3"/>
      <c r="J1598" s="3"/>
      <c r="N1598" s="59"/>
      <c r="O1598" s="59"/>
    </row>
    <row r="1599" spans="4:15" s="2" customFormat="1" ht="12.75">
      <c r="D1599" s="3"/>
      <c r="G1599" s="51"/>
      <c r="H1599" s="3"/>
      <c r="I1599" s="3"/>
      <c r="J1599" s="3"/>
      <c r="N1599" s="59"/>
      <c r="O1599" s="59"/>
    </row>
    <row r="1600" spans="4:15" s="2" customFormat="1" ht="12.75">
      <c r="D1600" s="3"/>
      <c r="G1600" s="51"/>
      <c r="H1600" s="3"/>
      <c r="I1600" s="3"/>
      <c r="J1600" s="3"/>
      <c r="N1600" s="59"/>
      <c r="O1600" s="59"/>
    </row>
    <row r="1601" spans="4:15" s="2" customFormat="1" ht="12.75">
      <c r="D1601" s="3"/>
      <c r="G1601" s="51"/>
      <c r="H1601" s="3"/>
      <c r="I1601" s="3"/>
      <c r="J1601" s="3"/>
      <c r="N1601" s="59"/>
      <c r="O1601" s="59"/>
    </row>
    <row r="1602" spans="4:15" s="2" customFormat="1" ht="12.75">
      <c r="D1602" s="3"/>
      <c r="G1602" s="51"/>
      <c r="H1602" s="3"/>
      <c r="I1602" s="3"/>
      <c r="J1602" s="3"/>
      <c r="N1602" s="59"/>
      <c r="O1602" s="59"/>
    </row>
    <row r="1603" spans="4:15" s="2" customFormat="1" ht="12.75">
      <c r="D1603" s="3"/>
      <c r="G1603" s="51"/>
      <c r="H1603" s="3"/>
      <c r="I1603" s="3"/>
      <c r="J1603" s="3"/>
      <c r="N1603" s="59"/>
      <c r="O1603" s="59"/>
    </row>
    <row r="1604" spans="4:15" s="2" customFormat="1" ht="12.75">
      <c r="D1604" s="3"/>
      <c r="G1604" s="51"/>
      <c r="H1604" s="3"/>
      <c r="I1604" s="3"/>
      <c r="J1604" s="3"/>
      <c r="N1604" s="59"/>
      <c r="O1604" s="59"/>
    </row>
    <row r="1605" spans="4:15" s="2" customFormat="1" ht="12.75">
      <c r="D1605" s="3"/>
      <c r="G1605" s="51"/>
      <c r="H1605" s="3"/>
      <c r="I1605" s="3"/>
      <c r="J1605" s="3"/>
      <c r="N1605" s="59"/>
      <c r="O1605" s="59"/>
    </row>
    <row r="1606" spans="4:15" s="2" customFormat="1" ht="12.75">
      <c r="D1606" s="3"/>
      <c r="G1606" s="51"/>
      <c r="H1606" s="3"/>
      <c r="I1606" s="3"/>
      <c r="J1606" s="3"/>
      <c r="N1606" s="59"/>
      <c r="O1606" s="59"/>
    </row>
    <row r="1607" spans="4:15" s="2" customFormat="1" ht="12.75">
      <c r="D1607" s="3"/>
      <c r="G1607" s="51"/>
      <c r="H1607" s="3"/>
      <c r="I1607" s="3"/>
      <c r="J1607" s="3"/>
      <c r="N1607" s="59"/>
      <c r="O1607" s="59"/>
    </row>
    <row r="1608" spans="4:15" s="2" customFormat="1" ht="12.75">
      <c r="D1608" s="3"/>
      <c r="G1608" s="51"/>
      <c r="H1608" s="3"/>
      <c r="I1608" s="3"/>
      <c r="J1608" s="3"/>
      <c r="N1608" s="59"/>
      <c r="O1608" s="59"/>
    </row>
    <row r="1609" spans="4:15" s="2" customFormat="1" ht="12.75">
      <c r="D1609" s="3"/>
      <c r="G1609" s="51"/>
      <c r="H1609" s="3"/>
      <c r="I1609" s="3"/>
      <c r="J1609" s="3"/>
      <c r="N1609" s="59"/>
      <c r="O1609" s="59"/>
    </row>
    <row r="1610" spans="4:15" s="2" customFormat="1" ht="12.75">
      <c r="D1610" s="3"/>
      <c r="G1610" s="51"/>
      <c r="H1610" s="3"/>
      <c r="I1610" s="3"/>
      <c r="J1610" s="3"/>
      <c r="N1610" s="59"/>
      <c r="O1610" s="59"/>
    </row>
    <row r="1611" spans="4:15" s="2" customFormat="1" ht="12.75">
      <c r="D1611" s="3"/>
      <c r="G1611" s="51"/>
      <c r="H1611" s="3"/>
      <c r="I1611" s="3"/>
      <c r="J1611" s="3"/>
      <c r="N1611" s="59"/>
      <c r="O1611" s="59"/>
    </row>
    <row r="1612" spans="4:15" s="2" customFormat="1" ht="12.75">
      <c r="D1612" s="3"/>
      <c r="G1612" s="51"/>
      <c r="H1612" s="3"/>
      <c r="I1612" s="3"/>
      <c r="J1612" s="3"/>
      <c r="N1612" s="59"/>
      <c r="O1612" s="59"/>
    </row>
    <row r="1613" spans="4:15" s="2" customFormat="1" ht="12.75">
      <c r="D1613" s="3"/>
      <c r="G1613" s="51"/>
      <c r="H1613" s="3"/>
      <c r="I1613" s="3"/>
      <c r="J1613" s="3"/>
      <c r="N1613" s="59"/>
      <c r="O1613" s="59"/>
    </row>
    <row r="1614" spans="4:15" s="2" customFormat="1" ht="12.75">
      <c r="D1614" s="3"/>
      <c r="G1614" s="51"/>
      <c r="H1614" s="3"/>
      <c r="I1614" s="3"/>
      <c r="J1614" s="3"/>
      <c r="N1614" s="59"/>
      <c r="O1614" s="59"/>
    </row>
    <row r="1615" spans="4:15" s="2" customFormat="1" ht="12.75">
      <c r="D1615" s="3"/>
      <c r="G1615" s="51"/>
      <c r="H1615" s="3"/>
      <c r="I1615" s="3"/>
      <c r="J1615" s="3"/>
      <c r="N1615" s="59"/>
      <c r="O1615" s="59"/>
    </row>
    <row r="1616" spans="4:15" s="2" customFormat="1" ht="12.75">
      <c r="D1616" s="3"/>
      <c r="G1616" s="51"/>
      <c r="H1616" s="3"/>
      <c r="I1616" s="3"/>
      <c r="J1616" s="3"/>
      <c r="N1616" s="59"/>
      <c r="O1616" s="59"/>
    </row>
    <row r="1617" spans="4:15" s="2" customFormat="1" ht="12.75">
      <c r="D1617" s="3"/>
      <c r="G1617" s="51"/>
      <c r="H1617" s="3"/>
      <c r="I1617" s="3"/>
      <c r="J1617" s="3"/>
      <c r="N1617" s="59"/>
      <c r="O1617" s="59"/>
    </row>
    <row r="1618" spans="4:15" s="2" customFormat="1" ht="12.75">
      <c r="D1618" s="3"/>
      <c r="G1618" s="51"/>
      <c r="H1618" s="3"/>
      <c r="I1618" s="3"/>
      <c r="J1618" s="3"/>
      <c r="N1618" s="59"/>
      <c r="O1618" s="59"/>
    </row>
    <row r="1619" spans="4:15" s="2" customFormat="1" ht="12.75">
      <c r="D1619" s="3"/>
      <c r="G1619" s="51"/>
      <c r="H1619" s="3"/>
      <c r="I1619" s="3"/>
      <c r="J1619" s="3"/>
      <c r="N1619" s="59"/>
      <c r="O1619" s="59"/>
    </row>
    <row r="1620" spans="4:15" s="2" customFormat="1" ht="12.75">
      <c r="D1620" s="3"/>
      <c r="G1620" s="51"/>
      <c r="H1620" s="3"/>
      <c r="I1620" s="3"/>
      <c r="J1620" s="3"/>
      <c r="N1620" s="59"/>
      <c r="O1620" s="59"/>
    </row>
    <row r="1621" spans="4:15" s="2" customFormat="1" ht="12.75">
      <c r="D1621" s="3"/>
      <c r="G1621" s="51"/>
      <c r="H1621" s="3"/>
      <c r="I1621" s="3"/>
      <c r="J1621" s="3"/>
      <c r="N1621" s="59"/>
      <c r="O1621" s="59"/>
    </row>
    <row r="1622" spans="4:15" s="2" customFormat="1" ht="12.75">
      <c r="D1622" s="3"/>
      <c r="G1622" s="51"/>
      <c r="H1622" s="3"/>
      <c r="I1622" s="3"/>
      <c r="J1622" s="3"/>
      <c r="N1622" s="59"/>
      <c r="O1622" s="59"/>
    </row>
    <row r="1623" spans="4:15" s="2" customFormat="1" ht="12.75">
      <c r="D1623" s="3"/>
      <c r="G1623" s="51"/>
      <c r="H1623" s="3"/>
      <c r="I1623" s="3"/>
      <c r="J1623" s="3"/>
      <c r="N1623" s="59"/>
      <c r="O1623" s="59"/>
    </row>
    <row r="1624" spans="4:15" s="2" customFormat="1" ht="12.75">
      <c r="D1624" s="3"/>
      <c r="G1624" s="51"/>
      <c r="H1624" s="3"/>
      <c r="I1624" s="3"/>
      <c r="J1624" s="3"/>
      <c r="N1624" s="59"/>
      <c r="O1624" s="59"/>
    </row>
    <row r="1625" spans="4:15" s="2" customFormat="1" ht="12.75">
      <c r="D1625" s="3"/>
      <c r="G1625" s="51"/>
      <c r="H1625" s="3"/>
      <c r="I1625" s="3"/>
      <c r="J1625" s="3"/>
      <c r="N1625" s="59"/>
      <c r="O1625" s="59"/>
    </row>
    <row r="1626" spans="4:15" s="2" customFormat="1" ht="12.75">
      <c r="D1626" s="3"/>
      <c r="G1626" s="51"/>
      <c r="H1626" s="3"/>
      <c r="I1626" s="3"/>
      <c r="J1626" s="3"/>
      <c r="N1626" s="59"/>
      <c r="O1626" s="59"/>
    </row>
    <row r="1627" spans="4:15" s="2" customFormat="1" ht="12.75">
      <c r="D1627" s="3"/>
      <c r="G1627" s="51"/>
      <c r="H1627" s="3"/>
      <c r="I1627" s="3"/>
      <c r="J1627" s="3"/>
      <c r="N1627" s="59"/>
      <c r="O1627" s="59"/>
    </row>
    <row r="1628" spans="4:15" s="2" customFormat="1" ht="12.75">
      <c r="D1628" s="3"/>
      <c r="G1628" s="51"/>
      <c r="H1628" s="3"/>
      <c r="I1628" s="3"/>
      <c r="J1628" s="3"/>
      <c r="N1628" s="59"/>
      <c r="O1628" s="59"/>
    </row>
    <row r="1629" spans="4:15" s="2" customFormat="1" ht="12.75">
      <c r="D1629" s="3"/>
      <c r="G1629" s="51"/>
      <c r="H1629" s="3"/>
      <c r="I1629" s="3"/>
      <c r="J1629" s="3"/>
      <c r="N1629" s="59"/>
      <c r="O1629" s="59"/>
    </row>
    <row r="1630" spans="4:15" s="2" customFormat="1" ht="12.75">
      <c r="D1630" s="3"/>
      <c r="G1630" s="51"/>
      <c r="H1630" s="3"/>
      <c r="I1630" s="3"/>
      <c r="J1630" s="3"/>
      <c r="N1630" s="59"/>
      <c r="O1630" s="59"/>
    </row>
    <row r="1631" spans="4:15" s="2" customFormat="1" ht="12.75">
      <c r="D1631" s="3"/>
      <c r="G1631" s="51"/>
      <c r="H1631" s="3"/>
      <c r="I1631" s="3"/>
      <c r="J1631" s="3"/>
      <c r="N1631" s="59"/>
      <c r="O1631" s="59"/>
    </row>
    <row r="1632" spans="4:15" s="2" customFormat="1" ht="12.75">
      <c r="D1632" s="3"/>
      <c r="G1632" s="51"/>
      <c r="H1632" s="3"/>
      <c r="I1632" s="3"/>
      <c r="J1632" s="3"/>
      <c r="N1632" s="59"/>
      <c r="O1632" s="59"/>
    </row>
    <row r="1633" spans="4:15" s="2" customFormat="1" ht="12.75">
      <c r="D1633" s="3"/>
      <c r="G1633" s="51"/>
      <c r="H1633" s="3"/>
      <c r="I1633" s="3"/>
      <c r="J1633" s="3"/>
      <c r="N1633" s="59"/>
      <c r="O1633" s="59"/>
    </row>
    <row r="1634" spans="4:15" s="2" customFormat="1" ht="12.75">
      <c r="D1634" s="3"/>
      <c r="G1634" s="51"/>
      <c r="H1634" s="3"/>
      <c r="I1634" s="3"/>
      <c r="J1634" s="3"/>
      <c r="N1634" s="59"/>
      <c r="O1634" s="59"/>
    </row>
    <row r="1635" spans="4:15" s="2" customFormat="1" ht="12.75">
      <c r="D1635" s="3"/>
      <c r="G1635" s="51"/>
      <c r="H1635" s="3"/>
      <c r="I1635" s="3"/>
      <c r="J1635" s="3"/>
      <c r="N1635" s="59"/>
      <c r="O1635" s="59"/>
    </row>
    <row r="1636" spans="4:15" s="2" customFormat="1" ht="12.75">
      <c r="D1636" s="3"/>
      <c r="G1636" s="51"/>
      <c r="H1636" s="3"/>
      <c r="I1636" s="3"/>
      <c r="J1636" s="3"/>
      <c r="N1636" s="59"/>
      <c r="O1636" s="59"/>
    </row>
    <row r="1637" spans="4:15" s="2" customFormat="1" ht="12.75">
      <c r="D1637" s="3"/>
      <c r="G1637" s="51"/>
      <c r="H1637" s="3"/>
      <c r="I1637" s="3"/>
      <c r="J1637" s="3"/>
      <c r="N1637" s="59"/>
      <c r="O1637" s="59"/>
    </row>
    <row r="1638" spans="4:15" s="2" customFormat="1" ht="12.75">
      <c r="D1638" s="3"/>
      <c r="G1638" s="51"/>
      <c r="H1638" s="3"/>
      <c r="I1638" s="3"/>
      <c r="J1638" s="3"/>
      <c r="N1638" s="59"/>
      <c r="O1638" s="59"/>
    </row>
    <row r="1639" spans="4:15" s="2" customFormat="1" ht="12.75">
      <c r="D1639" s="3"/>
      <c r="G1639" s="51"/>
      <c r="H1639" s="3"/>
      <c r="I1639" s="3"/>
      <c r="J1639" s="3"/>
      <c r="N1639" s="59"/>
      <c r="O1639" s="59"/>
    </row>
    <row r="1640" spans="4:15" s="2" customFormat="1" ht="12.75">
      <c r="D1640" s="3"/>
      <c r="G1640" s="51"/>
      <c r="H1640" s="3"/>
      <c r="I1640" s="3"/>
      <c r="J1640" s="3"/>
      <c r="N1640" s="59"/>
      <c r="O1640" s="59"/>
    </row>
    <row r="1641" spans="4:15" s="2" customFormat="1" ht="12.75">
      <c r="D1641" s="3"/>
      <c r="G1641" s="51"/>
      <c r="H1641" s="3"/>
      <c r="I1641" s="3"/>
      <c r="J1641" s="3"/>
      <c r="N1641" s="59"/>
      <c r="O1641" s="59"/>
    </row>
    <row r="1642" spans="4:15" s="2" customFormat="1" ht="12.75">
      <c r="D1642" s="3"/>
      <c r="G1642" s="51"/>
      <c r="H1642" s="3"/>
      <c r="I1642" s="3"/>
      <c r="J1642" s="3"/>
      <c r="N1642" s="59"/>
      <c r="O1642" s="59"/>
    </row>
    <row r="1643" spans="4:15" s="2" customFormat="1" ht="12.75">
      <c r="D1643" s="3"/>
      <c r="G1643" s="51"/>
      <c r="H1643" s="3"/>
      <c r="I1643" s="3"/>
      <c r="J1643" s="3"/>
      <c r="N1643" s="59"/>
      <c r="O1643" s="59"/>
    </row>
    <row r="1644" spans="4:15" s="2" customFormat="1" ht="12.75">
      <c r="D1644" s="3"/>
      <c r="G1644" s="51"/>
      <c r="H1644" s="3"/>
      <c r="I1644" s="3"/>
      <c r="J1644" s="3"/>
      <c r="N1644" s="59"/>
      <c r="O1644" s="59"/>
    </row>
    <row r="1645" spans="4:15" s="2" customFormat="1" ht="12.75">
      <c r="D1645" s="3"/>
      <c r="G1645" s="51"/>
      <c r="H1645" s="3"/>
      <c r="I1645" s="3"/>
      <c r="J1645" s="3"/>
      <c r="N1645" s="59"/>
      <c r="O1645" s="59"/>
    </row>
    <row r="1646" spans="4:15" s="2" customFormat="1" ht="12.75">
      <c r="D1646" s="3"/>
      <c r="G1646" s="51"/>
      <c r="H1646" s="3"/>
      <c r="I1646" s="3"/>
      <c r="J1646" s="3"/>
      <c r="N1646" s="59"/>
      <c r="O1646" s="59"/>
    </row>
    <row r="1647" spans="4:15" s="2" customFormat="1" ht="12.75">
      <c r="D1647" s="3"/>
      <c r="G1647" s="51"/>
      <c r="H1647" s="3"/>
      <c r="I1647" s="3"/>
      <c r="J1647" s="3"/>
      <c r="N1647" s="59"/>
      <c r="O1647" s="59"/>
    </row>
    <row r="1648" spans="4:15" s="2" customFormat="1" ht="12.75">
      <c r="D1648" s="3"/>
      <c r="G1648" s="51"/>
      <c r="H1648" s="3"/>
      <c r="I1648" s="3"/>
      <c r="J1648" s="3"/>
      <c r="N1648" s="59"/>
      <c r="O1648" s="59"/>
    </row>
    <row r="1649" spans="4:15" s="2" customFormat="1" ht="12.75">
      <c r="D1649" s="3"/>
      <c r="G1649" s="51"/>
      <c r="H1649" s="3"/>
      <c r="I1649" s="3"/>
      <c r="J1649" s="3"/>
      <c r="N1649" s="59"/>
      <c r="O1649" s="59"/>
    </row>
    <row r="1650" spans="4:15" s="2" customFormat="1" ht="12.75">
      <c r="D1650" s="3"/>
      <c r="G1650" s="51"/>
      <c r="H1650" s="3"/>
      <c r="I1650" s="3"/>
      <c r="J1650" s="3"/>
      <c r="N1650" s="59"/>
      <c r="O1650" s="59"/>
    </row>
    <row r="1651" spans="4:15" s="2" customFormat="1" ht="12.75">
      <c r="D1651" s="3"/>
      <c r="G1651" s="51"/>
      <c r="H1651" s="3"/>
      <c r="I1651" s="3"/>
      <c r="J1651" s="3"/>
      <c r="N1651" s="59"/>
      <c r="O1651" s="59"/>
    </row>
    <row r="1652" spans="4:15" s="2" customFormat="1" ht="12.75">
      <c r="D1652" s="3"/>
      <c r="G1652" s="51"/>
      <c r="H1652" s="3"/>
      <c r="I1652" s="3"/>
      <c r="J1652" s="3"/>
      <c r="N1652" s="59"/>
      <c r="O1652" s="59"/>
    </row>
    <row r="1653" spans="4:15" s="2" customFormat="1" ht="12.75">
      <c r="D1653" s="3"/>
      <c r="G1653" s="51"/>
      <c r="H1653" s="3"/>
      <c r="I1653" s="3"/>
      <c r="J1653" s="3"/>
      <c r="N1653" s="59"/>
      <c r="O1653" s="59"/>
    </row>
    <row r="1654" spans="4:15" s="2" customFormat="1" ht="12.75">
      <c r="D1654" s="3"/>
      <c r="G1654" s="51"/>
      <c r="H1654" s="3"/>
      <c r="I1654" s="3"/>
      <c r="J1654" s="3"/>
      <c r="N1654" s="59"/>
      <c r="O1654" s="59"/>
    </row>
    <row r="1655" spans="4:15" s="2" customFormat="1" ht="12.75">
      <c r="D1655" s="3"/>
      <c r="G1655" s="51"/>
      <c r="H1655" s="3"/>
      <c r="I1655" s="3"/>
      <c r="J1655" s="3"/>
      <c r="N1655" s="59"/>
      <c r="O1655" s="59"/>
    </row>
    <row r="1656" spans="4:15" s="2" customFormat="1" ht="12.75">
      <c r="D1656" s="3"/>
      <c r="G1656" s="51"/>
      <c r="H1656" s="3"/>
      <c r="I1656" s="3"/>
      <c r="J1656" s="3"/>
      <c r="N1656" s="59"/>
      <c r="O1656" s="59"/>
    </row>
    <row r="1657" spans="4:15" s="2" customFormat="1" ht="12.75">
      <c r="D1657" s="3"/>
      <c r="G1657" s="51"/>
      <c r="H1657" s="3"/>
      <c r="I1657" s="3"/>
      <c r="J1657" s="3"/>
      <c r="N1657" s="59"/>
      <c r="O1657" s="59"/>
    </row>
    <row r="1658" spans="4:15" s="2" customFormat="1" ht="12.75">
      <c r="D1658" s="3"/>
      <c r="G1658" s="51"/>
      <c r="H1658" s="3"/>
      <c r="I1658" s="3"/>
      <c r="J1658" s="3"/>
      <c r="N1658" s="59"/>
      <c r="O1658" s="59"/>
    </row>
    <row r="1659" spans="4:15" s="2" customFormat="1" ht="12.75">
      <c r="D1659" s="3"/>
      <c r="G1659" s="51"/>
      <c r="H1659" s="3"/>
      <c r="I1659" s="3"/>
      <c r="J1659" s="3"/>
      <c r="N1659" s="59"/>
      <c r="O1659" s="59"/>
    </row>
    <row r="1660" spans="4:15" s="2" customFormat="1" ht="12.75">
      <c r="D1660" s="3"/>
      <c r="G1660" s="51"/>
      <c r="H1660" s="3"/>
      <c r="I1660" s="3"/>
      <c r="J1660" s="3"/>
      <c r="N1660" s="59"/>
      <c r="O1660" s="59"/>
    </row>
    <row r="1661" spans="4:15" s="2" customFormat="1" ht="12.75">
      <c r="D1661" s="3"/>
      <c r="G1661" s="51"/>
      <c r="H1661" s="3"/>
      <c r="I1661" s="3"/>
      <c r="J1661" s="3"/>
      <c r="N1661" s="59"/>
      <c r="O1661" s="59"/>
    </row>
    <row r="1662" spans="4:15" s="2" customFormat="1" ht="12.75">
      <c r="D1662" s="3"/>
      <c r="G1662" s="51"/>
      <c r="H1662" s="3"/>
      <c r="I1662" s="3"/>
      <c r="J1662" s="3"/>
      <c r="N1662" s="59"/>
      <c r="O1662" s="59"/>
    </row>
    <row r="1663" spans="4:15" s="2" customFormat="1" ht="12.75">
      <c r="D1663" s="3"/>
      <c r="G1663" s="51"/>
      <c r="H1663" s="3"/>
      <c r="I1663" s="3"/>
      <c r="J1663" s="3"/>
      <c r="N1663" s="59"/>
      <c r="O1663" s="59"/>
    </row>
    <row r="1664" spans="4:15" s="2" customFormat="1" ht="12.75">
      <c r="D1664" s="3"/>
      <c r="G1664" s="51"/>
      <c r="H1664" s="3"/>
      <c r="I1664" s="3"/>
      <c r="J1664" s="3"/>
      <c r="N1664" s="59"/>
      <c r="O1664" s="59"/>
    </row>
    <row r="1665" spans="4:15" s="2" customFormat="1" ht="12.75">
      <c r="D1665" s="3"/>
      <c r="G1665" s="51"/>
      <c r="H1665" s="3"/>
      <c r="I1665" s="3"/>
      <c r="J1665" s="3"/>
      <c r="N1665" s="59"/>
      <c r="O1665" s="59"/>
    </row>
    <row r="1666" spans="4:15" s="2" customFormat="1" ht="12.75">
      <c r="D1666" s="3"/>
      <c r="G1666" s="51"/>
      <c r="H1666" s="3"/>
      <c r="I1666" s="3"/>
      <c r="J1666" s="3"/>
      <c r="N1666" s="59"/>
      <c r="O1666" s="59"/>
    </row>
    <row r="1667" spans="4:15" s="2" customFormat="1" ht="12.75">
      <c r="D1667" s="3"/>
      <c r="G1667" s="51"/>
      <c r="H1667" s="3"/>
      <c r="I1667" s="3"/>
      <c r="J1667" s="3"/>
      <c r="N1667" s="59"/>
      <c r="O1667" s="59"/>
    </row>
    <row r="1668" spans="4:15" s="2" customFormat="1" ht="12.75">
      <c r="D1668" s="3"/>
      <c r="G1668" s="51"/>
      <c r="H1668" s="3"/>
      <c r="I1668" s="3"/>
      <c r="J1668" s="3"/>
      <c r="N1668" s="59"/>
      <c r="O1668" s="59"/>
    </row>
    <row r="1669" spans="4:15" s="2" customFormat="1" ht="12.75">
      <c r="D1669" s="3"/>
      <c r="G1669" s="51"/>
      <c r="H1669" s="3"/>
      <c r="I1669" s="3"/>
      <c r="J1669" s="3"/>
      <c r="N1669" s="59"/>
      <c r="O1669" s="59"/>
    </row>
    <row r="1670" spans="4:15" s="2" customFormat="1" ht="12.75">
      <c r="D1670" s="3"/>
      <c r="G1670" s="51"/>
      <c r="H1670" s="3"/>
      <c r="I1670" s="3"/>
      <c r="J1670" s="3"/>
      <c r="N1670" s="59"/>
      <c r="O1670" s="59"/>
    </row>
    <row r="1671" spans="4:15" s="2" customFormat="1" ht="12.75">
      <c r="D1671" s="3"/>
      <c r="G1671" s="51"/>
      <c r="H1671" s="3"/>
      <c r="I1671" s="3"/>
      <c r="J1671" s="3"/>
      <c r="N1671" s="59"/>
      <c r="O1671" s="59"/>
    </row>
    <row r="1672" spans="4:15" s="2" customFormat="1" ht="12.75">
      <c r="D1672" s="3"/>
      <c r="G1672" s="51"/>
      <c r="H1672" s="3"/>
      <c r="I1672" s="3"/>
      <c r="J1672" s="3"/>
      <c r="N1672" s="59"/>
      <c r="O1672" s="59"/>
    </row>
    <row r="1673" spans="4:15" s="2" customFormat="1" ht="12.75">
      <c r="D1673" s="3"/>
      <c r="G1673" s="51"/>
      <c r="H1673" s="3"/>
      <c r="I1673" s="3"/>
      <c r="J1673" s="3"/>
      <c r="N1673" s="59"/>
      <c r="O1673" s="59"/>
    </row>
    <row r="1674" spans="4:15" s="2" customFormat="1" ht="12.75">
      <c r="D1674" s="3"/>
      <c r="G1674" s="51"/>
      <c r="H1674" s="3"/>
      <c r="I1674" s="3"/>
      <c r="J1674" s="3"/>
      <c r="N1674" s="59"/>
      <c r="O1674" s="59"/>
    </row>
    <row r="1675" spans="4:15" s="2" customFormat="1" ht="12.75">
      <c r="D1675" s="3"/>
      <c r="G1675" s="51"/>
      <c r="H1675" s="3"/>
      <c r="I1675" s="3"/>
      <c r="J1675" s="3"/>
      <c r="N1675" s="59"/>
      <c r="O1675" s="59"/>
    </row>
    <row r="1676" spans="4:15" s="2" customFormat="1" ht="12.75">
      <c r="D1676" s="3"/>
      <c r="G1676" s="51"/>
      <c r="H1676" s="3"/>
      <c r="I1676" s="3"/>
      <c r="J1676" s="3"/>
      <c r="N1676" s="59"/>
      <c r="O1676" s="59"/>
    </row>
    <row r="1677" spans="4:15" s="2" customFormat="1" ht="12.75">
      <c r="D1677" s="3"/>
      <c r="G1677" s="51"/>
      <c r="H1677" s="3"/>
      <c r="I1677" s="3"/>
      <c r="J1677" s="3"/>
      <c r="N1677" s="59"/>
      <c r="O1677" s="59"/>
    </row>
    <row r="1678" spans="4:15" s="2" customFormat="1" ht="12.75">
      <c r="D1678" s="3"/>
      <c r="G1678" s="51"/>
      <c r="H1678" s="3"/>
      <c r="I1678" s="3"/>
      <c r="J1678" s="3"/>
      <c r="N1678" s="59"/>
      <c r="O1678" s="59"/>
    </row>
    <row r="1679" spans="4:15" s="2" customFormat="1" ht="12.75">
      <c r="D1679" s="3"/>
      <c r="G1679" s="51"/>
      <c r="H1679" s="3"/>
      <c r="I1679" s="3"/>
      <c r="J1679" s="3"/>
      <c r="N1679" s="59"/>
      <c r="O1679" s="59"/>
    </row>
    <row r="1680" spans="4:15" s="2" customFormat="1" ht="12.75">
      <c r="D1680" s="3"/>
      <c r="G1680" s="51"/>
      <c r="H1680" s="3"/>
      <c r="I1680" s="3"/>
      <c r="J1680" s="3"/>
      <c r="N1680" s="59"/>
      <c r="O1680" s="59"/>
    </row>
    <row r="1681" spans="4:15" s="2" customFormat="1" ht="12.75">
      <c r="D1681" s="3"/>
      <c r="G1681" s="51"/>
      <c r="H1681" s="3"/>
      <c r="I1681" s="3"/>
      <c r="J1681" s="3"/>
      <c r="N1681" s="59"/>
      <c r="O1681" s="59"/>
    </row>
    <row r="1682" spans="4:15" s="2" customFormat="1" ht="12.75">
      <c r="D1682" s="3"/>
      <c r="G1682" s="51"/>
      <c r="H1682" s="3"/>
      <c r="I1682" s="3"/>
      <c r="J1682" s="3"/>
      <c r="N1682" s="59"/>
      <c r="O1682" s="59"/>
    </row>
    <row r="1683" spans="4:15" s="2" customFormat="1" ht="12.75">
      <c r="D1683" s="3"/>
      <c r="G1683" s="51"/>
      <c r="H1683" s="3"/>
      <c r="I1683" s="3"/>
      <c r="J1683" s="3"/>
      <c r="N1683" s="59"/>
      <c r="O1683" s="59"/>
    </row>
    <row r="1684" spans="4:15" s="2" customFormat="1" ht="12.75">
      <c r="D1684" s="3"/>
      <c r="G1684" s="51"/>
      <c r="H1684" s="3"/>
      <c r="I1684" s="3"/>
      <c r="J1684" s="3"/>
      <c r="N1684" s="59"/>
      <c r="O1684" s="59"/>
    </row>
    <row r="1685" spans="4:15" s="2" customFormat="1" ht="12.75">
      <c r="D1685" s="3"/>
      <c r="G1685" s="51"/>
      <c r="H1685" s="3"/>
      <c r="I1685" s="3"/>
      <c r="J1685" s="3"/>
      <c r="N1685" s="59"/>
      <c r="O1685" s="59"/>
    </row>
    <row r="1686" spans="4:15" s="2" customFormat="1" ht="12.75">
      <c r="D1686" s="3"/>
      <c r="G1686" s="51"/>
      <c r="H1686" s="3"/>
      <c r="I1686" s="3"/>
      <c r="J1686" s="3"/>
      <c r="N1686" s="59"/>
      <c r="O1686" s="59"/>
    </row>
    <row r="1687" spans="4:15" s="2" customFormat="1" ht="12.75">
      <c r="D1687" s="3"/>
      <c r="G1687" s="51"/>
      <c r="H1687" s="3"/>
      <c r="I1687" s="3"/>
      <c r="J1687" s="3"/>
      <c r="N1687" s="59"/>
      <c r="O1687" s="59"/>
    </row>
    <row r="1688" spans="4:15" s="2" customFormat="1" ht="12.75">
      <c r="D1688" s="3"/>
      <c r="G1688" s="51"/>
      <c r="H1688" s="3"/>
      <c r="I1688" s="3"/>
      <c r="J1688" s="3"/>
      <c r="N1688" s="59"/>
      <c r="O1688" s="59"/>
    </row>
    <row r="1689" spans="4:15" s="2" customFormat="1" ht="12.75">
      <c r="D1689" s="3"/>
      <c r="G1689" s="51"/>
      <c r="H1689" s="3"/>
      <c r="I1689" s="3"/>
      <c r="J1689" s="3"/>
      <c r="N1689" s="59"/>
      <c r="O1689" s="59"/>
    </row>
    <row r="1690" spans="4:15" s="2" customFormat="1" ht="12.75">
      <c r="D1690" s="3"/>
      <c r="G1690" s="51"/>
      <c r="H1690" s="3"/>
      <c r="I1690" s="3"/>
      <c r="J1690" s="3"/>
      <c r="N1690" s="59"/>
      <c r="O1690" s="59"/>
    </row>
    <row r="1691" spans="4:15" s="2" customFormat="1" ht="12.75">
      <c r="D1691" s="3"/>
      <c r="G1691" s="51"/>
      <c r="H1691" s="3"/>
      <c r="I1691" s="3"/>
      <c r="J1691" s="3"/>
      <c r="N1691" s="59"/>
      <c r="O1691" s="59"/>
    </row>
    <row r="1692" spans="4:15" s="2" customFormat="1" ht="12.75">
      <c r="D1692" s="3"/>
      <c r="G1692" s="51"/>
      <c r="H1692" s="3"/>
      <c r="I1692" s="3"/>
      <c r="J1692" s="3"/>
      <c r="N1692" s="59"/>
      <c r="O1692" s="59"/>
    </row>
    <row r="1693" spans="4:15" s="2" customFormat="1" ht="12.75">
      <c r="D1693" s="3"/>
      <c r="G1693" s="51"/>
      <c r="H1693" s="3"/>
      <c r="I1693" s="3"/>
      <c r="J1693" s="3"/>
      <c r="N1693" s="59"/>
      <c r="O1693" s="59"/>
    </row>
    <row r="1694" spans="4:15" s="2" customFormat="1" ht="12.75">
      <c r="D1694" s="3"/>
      <c r="G1694" s="51"/>
      <c r="H1694" s="3"/>
      <c r="I1694" s="3"/>
      <c r="J1694" s="3"/>
      <c r="N1694" s="59"/>
      <c r="O1694" s="59"/>
    </row>
    <row r="1695" spans="4:15" s="2" customFormat="1" ht="12.75">
      <c r="D1695" s="3"/>
      <c r="G1695" s="51"/>
      <c r="H1695" s="3"/>
      <c r="I1695" s="3"/>
      <c r="J1695" s="3"/>
      <c r="N1695" s="59"/>
      <c r="O1695" s="59"/>
    </row>
    <row r="1696" spans="4:15" s="2" customFormat="1" ht="12.75">
      <c r="D1696" s="3"/>
      <c r="G1696" s="51"/>
      <c r="H1696" s="3"/>
      <c r="I1696" s="3"/>
      <c r="J1696" s="3"/>
      <c r="N1696" s="59"/>
      <c r="O1696" s="59"/>
    </row>
    <row r="1697" spans="4:15" s="2" customFormat="1" ht="12.75">
      <c r="D1697" s="3"/>
      <c r="G1697" s="51"/>
      <c r="H1697" s="3"/>
      <c r="I1697" s="3"/>
      <c r="J1697" s="3"/>
      <c r="N1697" s="59"/>
      <c r="O1697" s="59"/>
    </row>
    <row r="1698" spans="4:15" s="2" customFormat="1" ht="12.75">
      <c r="D1698" s="3"/>
      <c r="G1698" s="51"/>
      <c r="H1698" s="3"/>
      <c r="I1698" s="3"/>
      <c r="J1698" s="3"/>
      <c r="N1698" s="59"/>
      <c r="O1698" s="59"/>
    </row>
    <row r="1699" spans="4:15" s="2" customFormat="1" ht="12.75">
      <c r="D1699" s="3"/>
      <c r="G1699" s="51"/>
      <c r="H1699" s="3"/>
      <c r="I1699" s="3"/>
      <c r="J1699" s="3"/>
      <c r="N1699" s="59"/>
      <c r="O1699" s="59"/>
    </row>
    <row r="1700" spans="4:15" s="2" customFormat="1" ht="12.75">
      <c r="D1700" s="3"/>
      <c r="G1700" s="51"/>
      <c r="H1700" s="3"/>
      <c r="I1700" s="3"/>
      <c r="J1700" s="3"/>
      <c r="N1700" s="59"/>
      <c r="O1700" s="59"/>
    </row>
    <row r="1701" spans="4:15" s="2" customFormat="1" ht="12.75">
      <c r="D1701" s="3"/>
      <c r="G1701" s="51"/>
      <c r="H1701" s="3"/>
      <c r="I1701" s="3"/>
      <c r="J1701" s="3"/>
      <c r="N1701" s="59"/>
      <c r="O1701" s="59"/>
    </row>
    <row r="1702" spans="4:15" s="2" customFormat="1" ht="12.75">
      <c r="D1702" s="3"/>
      <c r="G1702" s="51"/>
      <c r="H1702" s="3"/>
      <c r="I1702" s="3"/>
      <c r="J1702" s="3"/>
      <c r="N1702" s="59"/>
      <c r="O1702" s="59"/>
    </row>
    <row r="1703" spans="4:15" s="2" customFormat="1" ht="12.75">
      <c r="D1703" s="3"/>
      <c r="G1703" s="51"/>
      <c r="H1703" s="3"/>
      <c r="I1703" s="3"/>
      <c r="J1703" s="3"/>
      <c r="N1703" s="59"/>
      <c r="O1703" s="59"/>
    </row>
    <row r="1704" spans="4:15" s="2" customFormat="1" ht="12.75">
      <c r="D1704" s="3"/>
      <c r="G1704" s="51"/>
      <c r="H1704" s="3"/>
      <c r="I1704" s="3"/>
      <c r="J1704" s="3"/>
      <c r="N1704" s="59"/>
      <c r="O1704" s="59"/>
    </row>
    <row r="1705" spans="4:15" s="2" customFormat="1" ht="12.75">
      <c r="D1705" s="3"/>
      <c r="G1705" s="51"/>
      <c r="H1705" s="3"/>
      <c r="I1705" s="3"/>
      <c r="J1705" s="3"/>
      <c r="N1705" s="59"/>
      <c r="O1705" s="59"/>
    </row>
    <row r="1706" spans="4:15" s="2" customFormat="1" ht="12.75">
      <c r="D1706" s="3"/>
      <c r="G1706" s="51"/>
      <c r="H1706" s="3"/>
      <c r="I1706" s="3"/>
      <c r="J1706" s="3"/>
      <c r="N1706" s="59"/>
      <c r="O1706" s="59"/>
    </row>
    <row r="1707" spans="4:15" s="2" customFormat="1" ht="12.75">
      <c r="D1707" s="3"/>
      <c r="G1707" s="51"/>
      <c r="H1707" s="3"/>
      <c r="I1707" s="3"/>
      <c r="J1707" s="3"/>
      <c r="N1707" s="59"/>
      <c r="O1707" s="59"/>
    </row>
    <row r="1708" spans="4:15" s="2" customFormat="1" ht="12.75">
      <c r="D1708" s="3"/>
      <c r="G1708" s="51"/>
      <c r="H1708" s="3"/>
      <c r="I1708" s="3"/>
      <c r="J1708" s="3"/>
      <c r="N1708" s="59"/>
      <c r="O1708" s="59"/>
    </row>
    <row r="1709" spans="4:15" s="2" customFormat="1" ht="12.75">
      <c r="D1709" s="3"/>
      <c r="G1709" s="51"/>
      <c r="H1709" s="3"/>
      <c r="I1709" s="3"/>
      <c r="J1709" s="3"/>
      <c r="N1709" s="59"/>
      <c r="O1709" s="59"/>
    </row>
    <row r="1710" spans="4:15" s="2" customFormat="1" ht="12.75">
      <c r="D1710" s="3"/>
      <c r="G1710" s="51"/>
      <c r="H1710" s="3"/>
      <c r="I1710" s="3"/>
      <c r="J1710" s="3"/>
      <c r="N1710" s="59"/>
      <c r="O1710" s="59"/>
    </row>
    <row r="1711" spans="4:15" s="2" customFormat="1" ht="12.75">
      <c r="D1711" s="3"/>
      <c r="G1711" s="51"/>
      <c r="H1711" s="3"/>
      <c r="I1711" s="3"/>
      <c r="J1711" s="3"/>
      <c r="N1711" s="59"/>
      <c r="O1711" s="59"/>
    </row>
    <row r="1712" spans="4:15" s="2" customFormat="1" ht="12.75">
      <c r="D1712" s="3"/>
      <c r="G1712" s="51"/>
      <c r="H1712" s="3"/>
      <c r="I1712" s="3"/>
      <c r="J1712" s="3"/>
      <c r="N1712" s="59"/>
      <c r="O1712" s="59"/>
    </row>
    <row r="1713" spans="4:15" s="2" customFormat="1" ht="12.75">
      <c r="D1713" s="3"/>
      <c r="G1713" s="51"/>
      <c r="H1713" s="3"/>
      <c r="I1713" s="3"/>
      <c r="J1713" s="3"/>
      <c r="N1713" s="59"/>
      <c r="O1713" s="59"/>
    </row>
    <row r="1714" spans="4:15" s="2" customFormat="1" ht="12.75">
      <c r="D1714" s="3"/>
      <c r="G1714" s="51"/>
      <c r="H1714" s="3"/>
      <c r="I1714" s="3"/>
      <c r="J1714" s="3"/>
      <c r="N1714" s="59"/>
      <c r="O1714" s="59"/>
    </row>
    <row r="1715" spans="4:15" s="2" customFormat="1" ht="12.75">
      <c r="D1715" s="3"/>
      <c r="G1715" s="51"/>
      <c r="H1715" s="3"/>
      <c r="I1715" s="3"/>
      <c r="J1715" s="3"/>
      <c r="N1715" s="59"/>
      <c r="O1715" s="59"/>
    </row>
    <row r="1716" spans="4:15" s="2" customFormat="1" ht="12.75">
      <c r="D1716" s="3"/>
      <c r="G1716" s="51"/>
      <c r="H1716" s="3"/>
      <c r="I1716" s="3"/>
      <c r="J1716" s="3"/>
      <c r="N1716" s="59"/>
      <c r="O1716" s="59"/>
    </row>
    <row r="1717" spans="4:15" s="2" customFormat="1" ht="12.75">
      <c r="D1717" s="3"/>
      <c r="G1717" s="51"/>
      <c r="H1717" s="3"/>
      <c r="I1717" s="3"/>
      <c r="J1717" s="3"/>
      <c r="N1717" s="59"/>
      <c r="O1717" s="59"/>
    </row>
    <row r="1718" spans="4:15" s="2" customFormat="1" ht="12.75">
      <c r="D1718" s="3"/>
      <c r="G1718" s="51"/>
      <c r="H1718" s="3"/>
      <c r="I1718" s="3"/>
      <c r="J1718" s="3"/>
      <c r="N1718" s="59"/>
      <c r="O1718" s="59"/>
    </row>
    <row r="1719" spans="4:15" s="2" customFormat="1" ht="12.75">
      <c r="D1719" s="3"/>
      <c r="G1719" s="51"/>
      <c r="H1719" s="3"/>
      <c r="I1719" s="3"/>
      <c r="J1719" s="3"/>
      <c r="N1719" s="59"/>
      <c r="O1719" s="59"/>
    </row>
    <row r="1720" spans="4:15" s="2" customFormat="1" ht="12.75">
      <c r="D1720" s="3"/>
      <c r="G1720" s="51"/>
      <c r="H1720" s="3"/>
      <c r="I1720" s="3"/>
      <c r="J1720" s="3"/>
      <c r="N1720" s="59"/>
      <c r="O1720" s="59"/>
    </row>
    <row r="1721" spans="4:15" s="2" customFormat="1" ht="12.75">
      <c r="D1721" s="3"/>
      <c r="G1721" s="51"/>
      <c r="H1721" s="3"/>
      <c r="I1721" s="3"/>
      <c r="J1721" s="3"/>
      <c r="N1721" s="59"/>
      <c r="O1721" s="59"/>
    </row>
    <row r="1722" spans="4:15" s="2" customFormat="1" ht="12.75">
      <c r="D1722" s="3"/>
      <c r="G1722" s="51"/>
      <c r="H1722" s="3"/>
      <c r="I1722" s="3"/>
      <c r="J1722" s="3"/>
      <c r="N1722" s="59"/>
      <c r="O1722" s="59"/>
    </row>
    <row r="1723" spans="4:15" s="2" customFormat="1" ht="12.75">
      <c r="D1723" s="3"/>
      <c r="G1723" s="51"/>
      <c r="H1723" s="3"/>
      <c r="I1723" s="3"/>
      <c r="J1723" s="3"/>
      <c r="N1723" s="59"/>
      <c r="O1723" s="59"/>
    </row>
    <row r="1724" spans="4:15" s="2" customFormat="1" ht="12.75">
      <c r="D1724" s="3"/>
      <c r="G1724" s="51"/>
      <c r="H1724" s="3"/>
      <c r="I1724" s="3"/>
      <c r="J1724" s="3"/>
      <c r="N1724" s="59"/>
      <c r="O1724" s="59"/>
    </row>
    <row r="1725" spans="4:15" s="2" customFormat="1" ht="12.75">
      <c r="D1725" s="3"/>
      <c r="G1725" s="51"/>
      <c r="H1725" s="3"/>
      <c r="I1725" s="3"/>
      <c r="J1725" s="3"/>
      <c r="N1725" s="59"/>
      <c r="O1725" s="59"/>
    </row>
    <row r="1726" spans="4:15" s="2" customFormat="1" ht="12.75">
      <c r="D1726" s="3"/>
      <c r="G1726" s="51"/>
      <c r="H1726" s="3"/>
      <c r="I1726" s="3"/>
      <c r="J1726" s="3"/>
      <c r="N1726" s="59"/>
      <c r="O1726" s="59"/>
    </row>
    <row r="1727" spans="4:15" s="2" customFormat="1" ht="12.75">
      <c r="D1727" s="3"/>
      <c r="G1727" s="51"/>
      <c r="H1727" s="3"/>
      <c r="I1727" s="3"/>
      <c r="J1727" s="3"/>
      <c r="N1727" s="59"/>
      <c r="O1727" s="59"/>
    </row>
    <row r="1728" spans="4:15" s="2" customFormat="1" ht="12.75">
      <c r="D1728" s="3"/>
      <c r="G1728" s="51"/>
      <c r="H1728" s="3"/>
      <c r="I1728" s="3"/>
      <c r="J1728" s="3"/>
      <c r="N1728" s="59"/>
      <c r="O1728" s="59"/>
    </row>
    <row r="1729" spans="4:15" s="2" customFormat="1" ht="12.75">
      <c r="D1729" s="3"/>
      <c r="G1729" s="51"/>
      <c r="H1729" s="3"/>
      <c r="I1729" s="3"/>
      <c r="J1729" s="3"/>
      <c r="N1729" s="59"/>
      <c r="O1729" s="59"/>
    </row>
    <row r="1730" spans="4:15" s="2" customFormat="1" ht="12.75">
      <c r="D1730" s="3"/>
      <c r="G1730" s="51"/>
      <c r="H1730" s="3"/>
      <c r="I1730" s="3"/>
      <c r="J1730" s="3"/>
      <c r="N1730" s="59"/>
      <c r="O1730" s="59"/>
    </row>
    <row r="1731" spans="4:15" s="2" customFormat="1" ht="12.75">
      <c r="D1731" s="3"/>
      <c r="G1731" s="51"/>
      <c r="H1731" s="3"/>
      <c r="I1731" s="3"/>
      <c r="J1731" s="3"/>
      <c r="N1731" s="59"/>
      <c r="O1731" s="59"/>
    </row>
    <row r="1732" spans="4:15" s="2" customFormat="1" ht="12.75">
      <c r="D1732" s="3"/>
      <c r="G1732" s="51"/>
      <c r="H1732" s="3"/>
      <c r="I1732" s="3"/>
      <c r="J1732" s="3"/>
      <c r="N1732" s="59"/>
      <c r="O1732" s="59"/>
    </row>
    <row r="1733" spans="4:15" s="2" customFormat="1" ht="12.75">
      <c r="D1733" s="3"/>
      <c r="G1733" s="51"/>
      <c r="H1733" s="3"/>
      <c r="I1733" s="3"/>
      <c r="J1733" s="3"/>
      <c r="N1733" s="59"/>
      <c r="O1733" s="59"/>
    </row>
    <row r="1734" spans="4:15" s="2" customFormat="1" ht="12.75">
      <c r="D1734" s="3"/>
      <c r="G1734" s="51"/>
      <c r="H1734" s="3"/>
      <c r="I1734" s="3"/>
      <c r="J1734" s="3"/>
      <c r="N1734" s="59"/>
      <c r="O1734" s="59"/>
    </row>
    <row r="1735" spans="4:15" s="2" customFormat="1" ht="12.75">
      <c r="D1735" s="3"/>
      <c r="G1735" s="51"/>
      <c r="H1735" s="3"/>
      <c r="I1735" s="3"/>
      <c r="J1735" s="3"/>
      <c r="N1735" s="59"/>
      <c r="O1735" s="59"/>
    </row>
    <row r="1736" spans="4:15" s="2" customFormat="1" ht="12.75">
      <c r="D1736" s="3"/>
      <c r="G1736" s="51"/>
      <c r="H1736" s="3"/>
      <c r="I1736" s="3"/>
      <c r="J1736" s="3"/>
      <c r="N1736" s="59"/>
      <c r="O1736" s="59"/>
    </row>
    <row r="1737" spans="4:15" s="2" customFormat="1" ht="12.75">
      <c r="D1737" s="3"/>
      <c r="G1737" s="51"/>
      <c r="H1737" s="3"/>
      <c r="I1737" s="3"/>
      <c r="J1737" s="3"/>
      <c r="N1737" s="59"/>
      <c r="O1737" s="59"/>
    </row>
    <row r="1738" spans="4:15" s="2" customFormat="1" ht="12.75">
      <c r="D1738" s="3"/>
      <c r="G1738" s="51"/>
      <c r="H1738" s="3"/>
      <c r="I1738" s="3"/>
      <c r="J1738" s="3"/>
      <c r="N1738" s="59"/>
      <c r="O1738" s="59"/>
    </row>
    <row r="1739" spans="4:15" s="2" customFormat="1" ht="12.75">
      <c r="D1739" s="3"/>
      <c r="G1739" s="51"/>
      <c r="H1739" s="3"/>
      <c r="I1739" s="3"/>
      <c r="J1739" s="3"/>
      <c r="N1739" s="59"/>
      <c r="O1739" s="59"/>
    </row>
    <row r="1740" spans="4:15" s="2" customFormat="1" ht="12.75">
      <c r="D1740" s="3"/>
      <c r="G1740" s="51"/>
      <c r="H1740" s="3"/>
      <c r="I1740" s="3"/>
      <c r="J1740" s="3"/>
      <c r="N1740" s="59"/>
      <c r="O1740" s="59"/>
    </row>
    <row r="1741" spans="4:15" s="2" customFormat="1" ht="12.75">
      <c r="D1741" s="3"/>
      <c r="G1741" s="51"/>
      <c r="H1741" s="3"/>
      <c r="I1741" s="3"/>
      <c r="J1741" s="3"/>
      <c r="N1741" s="59"/>
      <c r="O1741" s="59"/>
    </row>
    <row r="1742" spans="4:15" s="2" customFormat="1" ht="12.75">
      <c r="D1742" s="3"/>
      <c r="G1742" s="51"/>
      <c r="H1742" s="3"/>
      <c r="I1742" s="3"/>
      <c r="J1742" s="3"/>
      <c r="N1742" s="59"/>
      <c r="O1742" s="59"/>
    </row>
    <row r="1743" spans="4:15" s="2" customFormat="1" ht="12.75">
      <c r="D1743" s="3"/>
      <c r="G1743" s="51"/>
      <c r="H1743" s="3"/>
      <c r="I1743" s="3"/>
      <c r="J1743" s="3"/>
      <c r="N1743" s="59"/>
      <c r="O1743" s="59"/>
    </row>
    <row r="1744" spans="4:15" s="2" customFormat="1" ht="12.75">
      <c r="D1744" s="3"/>
      <c r="G1744" s="51"/>
      <c r="H1744" s="3"/>
      <c r="I1744" s="3"/>
      <c r="J1744" s="3"/>
      <c r="N1744" s="59"/>
      <c r="O1744" s="59"/>
    </row>
    <row r="1745" spans="4:15" s="2" customFormat="1" ht="12.75">
      <c r="D1745" s="3"/>
      <c r="G1745" s="51"/>
      <c r="H1745" s="3"/>
      <c r="I1745" s="3"/>
      <c r="J1745" s="3"/>
      <c r="N1745" s="59"/>
      <c r="O1745" s="59"/>
    </row>
    <row r="1746" spans="4:15" s="2" customFormat="1" ht="12.75">
      <c r="D1746" s="3"/>
      <c r="G1746" s="51"/>
      <c r="H1746" s="3"/>
      <c r="I1746" s="3"/>
      <c r="J1746" s="3"/>
      <c r="N1746" s="59"/>
      <c r="O1746" s="59"/>
    </row>
    <row r="1747" spans="4:15" s="2" customFormat="1" ht="12.75">
      <c r="D1747" s="3"/>
      <c r="G1747" s="51"/>
      <c r="H1747" s="3"/>
      <c r="I1747" s="3"/>
      <c r="J1747" s="3"/>
      <c r="N1747" s="59"/>
      <c r="O1747" s="59"/>
    </row>
    <row r="1748" spans="4:15" s="2" customFormat="1" ht="12.75">
      <c r="D1748" s="3"/>
      <c r="G1748" s="51"/>
      <c r="H1748" s="3"/>
      <c r="I1748" s="3"/>
      <c r="J1748" s="3"/>
      <c r="N1748" s="59"/>
      <c r="O1748" s="59"/>
    </row>
    <row r="1749" spans="4:15" s="2" customFormat="1" ht="12.75">
      <c r="D1749" s="3"/>
      <c r="G1749" s="51"/>
      <c r="H1749" s="3"/>
      <c r="I1749" s="3"/>
      <c r="J1749" s="3"/>
      <c r="N1749" s="59"/>
      <c r="O1749" s="59"/>
    </row>
    <row r="1750" spans="4:15" s="2" customFormat="1" ht="12.75">
      <c r="D1750" s="3"/>
      <c r="G1750" s="51"/>
      <c r="H1750" s="3"/>
      <c r="I1750" s="3"/>
      <c r="J1750" s="3"/>
      <c r="N1750" s="59"/>
      <c r="O1750" s="59"/>
    </row>
    <row r="1751" spans="4:15" s="2" customFormat="1" ht="12.75">
      <c r="D1751" s="3"/>
      <c r="G1751" s="51"/>
      <c r="H1751" s="3"/>
      <c r="I1751" s="3"/>
      <c r="J1751" s="3"/>
      <c r="N1751" s="59"/>
      <c r="O1751" s="59"/>
    </row>
    <row r="1752" spans="4:15" s="2" customFormat="1" ht="12.75">
      <c r="D1752" s="3"/>
      <c r="G1752" s="51"/>
      <c r="H1752" s="3"/>
      <c r="I1752" s="3"/>
      <c r="J1752" s="3"/>
      <c r="N1752" s="59"/>
      <c r="O1752" s="59"/>
    </row>
    <row r="1753" spans="4:15" s="2" customFormat="1" ht="12.75">
      <c r="D1753" s="3"/>
      <c r="G1753" s="51"/>
      <c r="H1753" s="3"/>
      <c r="I1753" s="3"/>
      <c r="J1753" s="3"/>
      <c r="N1753" s="59"/>
      <c r="O1753" s="59"/>
    </row>
    <row r="1754" spans="4:15" s="2" customFormat="1" ht="12.75">
      <c r="D1754" s="3"/>
      <c r="G1754" s="51"/>
      <c r="H1754" s="3"/>
      <c r="I1754" s="3"/>
      <c r="J1754" s="3"/>
      <c r="N1754" s="59"/>
      <c r="O1754" s="59"/>
    </row>
    <row r="1755" spans="4:15" s="2" customFormat="1" ht="12.75">
      <c r="D1755" s="3"/>
      <c r="G1755" s="51"/>
      <c r="H1755" s="3"/>
      <c r="I1755" s="3"/>
      <c r="J1755" s="3"/>
      <c r="N1755" s="59"/>
      <c r="O1755" s="59"/>
    </row>
    <row r="1756" spans="4:15" s="2" customFormat="1" ht="12.75">
      <c r="D1756" s="3"/>
      <c r="G1756" s="51"/>
      <c r="H1756" s="3"/>
      <c r="I1756" s="3"/>
      <c r="J1756" s="3"/>
      <c r="N1756" s="59"/>
      <c r="O1756" s="59"/>
    </row>
    <row r="1757" spans="4:15" s="2" customFormat="1" ht="12.75">
      <c r="D1757" s="3"/>
      <c r="G1757" s="51"/>
      <c r="H1757" s="3"/>
      <c r="I1757" s="3"/>
      <c r="J1757" s="3"/>
      <c r="N1757" s="59"/>
      <c r="O1757" s="59"/>
    </row>
    <row r="1758" spans="4:15" s="2" customFormat="1" ht="12.75">
      <c r="D1758" s="3"/>
      <c r="G1758" s="51"/>
      <c r="H1758" s="3"/>
      <c r="I1758" s="3"/>
      <c r="J1758" s="3"/>
      <c r="N1758" s="59"/>
      <c r="O1758" s="59"/>
    </row>
    <row r="1759" spans="4:15" s="2" customFormat="1" ht="12.75">
      <c r="D1759" s="3"/>
      <c r="G1759" s="51"/>
      <c r="H1759" s="3"/>
      <c r="I1759" s="3"/>
      <c r="J1759" s="3"/>
      <c r="N1759" s="59"/>
      <c r="O1759" s="59"/>
    </row>
    <row r="1760" spans="4:15" s="2" customFormat="1" ht="12.75">
      <c r="D1760" s="3"/>
      <c r="G1760" s="51"/>
      <c r="H1760" s="3"/>
      <c r="I1760" s="3"/>
      <c r="J1760" s="3"/>
      <c r="N1760" s="59"/>
      <c r="O1760" s="59"/>
    </row>
    <row r="1761" spans="4:15" s="2" customFormat="1" ht="12.75">
      <c r="D1761" s="3"/>
      <c r="G1761" s="51"/>
      <c r="H1761" s="3"/>
      <c r="I1761" s="3"/>
      <c r="J1761" s="3"/>
      <c r="N1761" s="59"/>
      <c r="O1761" s="59"/>
    </row>
    <row r="1762" spans="4:15" s="2" customFormat="1" ht="12.75">
      <c r="D1762" s="3"/>
      <c r="G1762" s="51"/>
      <c r="H1762" s="3"/>
      <c r="I1762" s="3"/>
      <c r="J1762" s="3"/>
      <c r="N1762" s="59"/>
      <c r="O1762" s="59"/>
    </row>
    <row r="1763" spans="4:15" s="2" customFormat="1" ht="12.75">
      <c r="D1763" s="3"/>
      <c r="G1763" s="51"/>
      <c r="H1763" s="3"/>
      <c r="I1763" s="3"/>
      <c r="J1763" s="3"/>
      <c r="N1763" s="59"/>
      <c r="O1763" s="59"/>
    </row>
    <row r="1764" spans="4:15" s="2" customFormat="1" ht="12.75">
      <c r="D1764" s="3"/>
      <c r="G1764" s="51"/>
      <c r="H1764" s="3"/>
      <c r="I1764" s="3"/>
      <c r="J1764" s="3"/>
      <c r="N1764" s="59"/>
      <c r="O1764" s="59"/>
    </row>
    <row r="1765" spans="4:15" s="2" customFormat="1" ht="12.75">
      <c r="D1765" s="3"/>
      <c r="G1765" s="51"/>
      <c r="H1765" s="3"/>
      <c r="I1765" s="3"/>
      <c r="J1765" s="3"/>
      <c r="N1765" s="59"/>
      <c r="O1765" s="59"/>
    </row>
    <row r="1766" spans="4:15" s="2" customFormat="1" ht="12.75">
      <c r="D1766" s="3"/>
      <c r="G1766" s="51"/>
      <c r="H1766" s="3"/>
      <c r="I1766" s="3"/>
      <c r="J1766" s="3"/>
      <c r="N1766" s="59"/>
      <c r="O1766" s="59"/>
    </row>
    <row r="1767" spans="4:15" s="2" customFormat="1" ht="12.75">
      <c r="D1767" s="3"/>
      <c r="G1767" s="51"/>
      <c r="H1767" s="3"/>
      <c r="I1767" s="3"/>
      <c r="J1767" s="3"/>
      <c r="N1767" s="59"/>
      <c r="O1767" s="59"/>
    </row>
    <row r="1768" spans="4:15" s="2" customFormat="1" ht="12.75">
      <c r="D1768" s="3"/>
      <c r="G1768" s="51"/>
      <c r="H1768" s="3"/>
      <c r="I1768" s="3"/>
      <c r="J1768" s="3"/>
      <c r="N1768" s="59"/>
      <c r="O1768" s="59"/>
    </row>
    <row r="1769" spans="4:15" s="2" customFormat="1" ht="12.75">
      <c r="D1769" s="3"/>
      <c r="G1769" s="51"/>
      <c r="H1769" s="3"/>
      <c r="I1769" s="3"/>
      <c r="J1769" s="3"/>
      <c r="N1769" s="59"/>
      <c r="O1769" s="59"/>
    </row>
    <row r="1770" spans="4:15" s="2" customFormat="1" ht="12.75">
      <c r="D1770" s="3"/>
      <c r="G1770" s="51"/>
      <c r="H1770" s="3"/>
      <c r="I1770" s="3"/>
      <c r="J1770" s="3"/>
      <c r="N1770" s="59"/>
      <c r="O1770" s="59"/>
    </row>
    <row r="1771" spans="4:15" s="2" customFormat="1" ht="12.75">
      <c r="D1771" s="3"/>
      <c r="G1771" s="51"/>
      <c r="H1771" s="3"/>
      <c r="I1771" s="3"/>
      <c r="J1771" s="3"/>
      <c r="N1771" s="59"/>
      <c r="O1771" s="59"/>
    </row>
    <row r="1772" spans="4:15" s="2" customFormat="1" ht="12.75">
      <c r="D1772" s="3"/>
      <c r="G1772" s="51"/>
      <c r="H1772" s="3"/>
      <c r="I1772" s="3"/>
      <c r="J1772" s="3"/>
      <c r="N1772" s="59"/>
      <c r="O1772" s="59"/>
    </row>
    <row r="1773" spans="4:15" s="2" customFormat="1" ht="12.75">
      <c r="D1773" s="3"/>
      <c r="G1773" s="51"/>
      <c r="H1773" s="3"/>
      <c r="I1773" s="3"/>
      <c r="J1773" s="3"/>
      <c r="N1773" s="59"/>
      <c r="O1773" s="59"/>
    </row>
    <row r="1774" spans="4:15" s="2" customFormat="1" ht="12.75">
      <c r="D1774" s="3"/>
      <c r="G1774" s="51"/>
      <c r="H1774" s="3"/>
      <c r="I1774" s="3"/>
      <c r="J1774" s="3"/>
      <c r="N1774" s="59"/>
      <c r="O1774" s="59"/>
    </row>
    <row r="1775" spans="4:15" s="2" customFormat="1" ht="12.75">
      <c r="D1775" s="3"/>
      <c r="G1775" s="51"/>
      <c r="H1775" s="3"/>
      <c r="I1775" s="3"/>
      <c r="J1775" s="3"/>
      <c r="N1775" s="59"/>
      <c r="O1775" s="59"/>
    </row>
    <row r="1776" spans="4:15" s="2" customFormat="1" ht="12.75">
      <c r="D1776" s="3"/>
      <c r="G1776" s="51"/>
      <c r="H1776" s="3"/>
      <c r="I1776" s="3"/>
      <c r="J1776" s="3"/>
      <c r="N1776" s="59"/>
      <c r="O1776" s="59"/>
    </row>
    <row r="1777" spans="4:15" s="2" customFormat="1" ht="12.75">
      <c r="D1777" s="3"/>
      <c r="G1777" s="51"/>
      <c r="H1777" s="3"/>
      <c r="I1777" s="3"/>
      <c r="J1777" s="3"/>
      <c r="N1777" s="59"/>
      <c r="O1777" s="59"/>
    </row>
    <row r="1778" spans="4:15" s="2" customFormat="1" ht="12.75">
      <c r="D1778" s="3"/>
      <c r="G1778" s="51"/>
      <c r="H1778" s="3"/>
      <c r="I1778" s="3"/>
      <c r="J1778" s="3"/>
      <c r="N1778" s="59"/>
      <c r="O1778" s="59"/>
    </row>
    <row r="1779" spans="4:15" s="2" customFormat="1" ht="12.75">
      <c r="D1779" s="3"/>
      <c r="G1779" s="51"/>
      <c r="H1779" s="3"/>
      <c r="I1779" s="3"/>
      <c r="J1779" s="3"/>
      <c r="N1779" s="59"/>
      <c r="O1779" s="59"/>
    </row>
    <row r="1780" spans="4:15" s="2" customFormat="1" ht="12.75">
      <c r="D1780" s="3"/>
      <c r="G1780" s="51"/>
      <c r="H1780" s="3"/>
      <c r="I1780" s="3"/>
      <c r="J1780" s="3"/>
      <c r="N1780" s="59"/>
      <c r="O1780" s="59"/>
    </row>
    <row r="1781" spans="4:15" s="2" customFormat="1" ht="12.75">
      <c r="D1781" s="3"/>
      <c r="G1781" s="51"/>
      <c r="H1781" s="3"/>
      <c r="I1781" s="3"/>
      <c r="J1781" s="3"/>
      <c r="N1781" s="59"/>
      <c r="O1781" s="59"/>
    </row>
    <row r="1782" spans="4:15" s="2" customFormat="1" ht="12.75">
      <c r="D1782" s="3"/>
      <c r="G1782" s="51"/>
      <c r="H1782" s="3"/>
      <c r="I1782" s="3"/>
      <c r="J1782" s="3"/>
      <c r="N1782" s="59"/>
      <c r="O1782" s="59"/>
    </row>
    <row r="1783" spans="4:15" s="2" customFormat="1" ht="12.75">
      <c r="D1783" s="3"/>
      <c r="G1783" s="51"/>
      <c r="H1783" s="3"/>
      <c r="I1783" s="3"/>
      <c r="J1783" s="3"/>
      <c r="N1783" s="59"/>
      <c r="O1783" s="59"/>
    </row>
    <row r="1784" spans="4:15" s="2" customFormat="1" ht="12.75">
      <c r="D1784" s="3"/>
      <c r="G1784" s="51"/>
      <c r="H1784" s="3"/>
      <c r="I1784" s="3"/>
      <c r="J1784" s="3"/>
      <c r="N1784" s="59"/>
      <c r="O1784" s="59"/>
    </row>
    <row r="1785" spans="4:15" s="2" customFormat="1" ht="12.75">
      <c r="D1785" s="3"/>
      <c r="G1785" s="51"/>
      <c r="H1785" s="3"/>
      <c r="I1785" s="3"/>
      <c r="J1785" s="3"/>
      <c r="N1785" s="59"/>
      <c r="O1785" s="59"/>
    </row>
    <row r="1786" spans="4:15" s="2" customFormat="1" ht="12.75">
      <c r="D1786" s="3"/>
      <c r="G1786" s="51"/>
      <c r="H1786" s="3"/>
      <c r="I1786" s="3"/>
      <c r="J1786" s="3"/>
      <c r="N1786" s="59"/>
      <c r="O1786" s="59"/>
    </row>
    <row r="1787" spans="4:15" s="2" customFormat="1" ht="12.75">
      <c r="D1787" s="3"/>
      <c r="G1787" s="51"/>
      <c r="H1787" s="3"/>
      <c r="I1787" s="3"/>
      <c r="J1787" s="3"/>
      <c r="N1787" s="59"/>
      <c r="O1787" s="59"/>
    </row>
    <row r="1788" spans="4:15" s="2" customFormat="1" ht="12.75">
      <c r="D1788" s="3"/>
      <c r="G1788" s="51"/>
      <c r="H1788" s="3"/>
      <c r="I1788" s="3"/>
      <c r="J1788" s="3"/>
      <c r="N1788" s="59"/>
      <c r="O1788" s="59"/>
    </row>
    <row r="1789" spans="4:15" s="2" customFormat="1" ht="12.75">
      <c r="D1789" s="3"/>
      <c r="G1789" s="51"/>
      <c r="H1789" s="3"/>
      <c r="I1789" s="3"/>
      <c r="J1789" s="3"/>
      <c r="N1789" s="59"/>
      <c r="O1789" s="59"/>
    </row>
    <row r="1790" spans="4:15" s="2" customFormat="1" ht="12.75">
      <c r="D1790" s="3"/>
      <c r="G1790" s="51"/>
      <c r="H1790" s="3"/>
      <c r="I1790" s="3"/>
      <c r="J1790" s="3"/>
      <c r="N1790" s="59"/>
      <c r="O1790" s="59"/>
    </row>
    <row r="1791" spans="4:15" s="2" customFormat="1" ht="12.75">
      <c r="D1791" s="3"/>
      <c r="G1791" s="51"/>
      <c r="H1791" s="3"/>
      <c r="I1791" s="3"/>
      <c r="J1791" s="3"/>
      <c r="N1791" s="59"/>
      <c r="O1791" s="59"/>
    </row>
    <row r="1792" spans="4:15" s="2" customFormat="1" ht="12.75">
      <c r="D1792" s="3"/>
      <c r="G1792" s="51"/>
      <c r="H1792" s="3"/>
      <c r="I1792" s="3"/>
      <c r="J1792" s="3"/>
      <c r="N1792" s="59"/>
      <c r="O1792" s="59"/>
    </row>
    <row r="1793" spans="4:15" s="2" customFormat="1" ht="12.75">
      <c r="D1793" s="3"/>
      <c r="G1793" s="51"/>
      <c r="H1793" s="3"/>
      <c r="I1793" s="3"/>
      <c r="J1793" s="3"/>
      <c r="N1793" s="59"/>
      <c r="O1793" s="59"/>
    </row>
    <row r="1794" spans="4:15" s="2" customFormat="1" ht="12.75">
      <c r="D1794" s="3"/>
      <c r="G1794" s="51"/>
      <c r="H1794" s="3"/>
      <c r="I1794" s="3"/>
      <c r="J1794" s="3"/>
      <c r="N1794" s="59"/>
      <c r="O1794" s="59"/>
    </row>
    <row r="1795" spans="4:15" s="2" customFormat="1" ht="12.75">
      <c r="D1795" s="3"/>
      <c r="G1795" s="51"/>
      <c r="H1795" s="3"/>
      <c r="I1795" s="3"/>
      <c r="J1795" s="3"/>
      <c r="N1795" s="59"/>
      <c r="O1795" s="59"/>
    </row>
    <row r="1796" spans="4:15" s="2" customFormat="1" ht="12.75">
      <c r="D1796" s="3"/>
      <c r="G1796" s="51"/>
      <c r="H1796" s="3"/>
      <c r="I1796" s="3"/>
      <c r="J1796" s="3"/>
      <c r="N1796" s="59"/>
      <c r="O1796" s="59"/>
    </row>
    <row r="1797" spans="4:15" s="2" customFormat="1" ht="12.75">
      <c r="D1797" s="3"/>
      <c r="G1797" s="51"/>
      <c r="H1797" s="3"/>
      <c r="I1797" s="3"/>
      <c r="J1797" s="3"/>
      <c r="N1797" s="59"/>
      <c r="O1797" s="59"/>
    </row>
    <row r="1798" spans="4:15" s="2" customFormat="1" ht="12.75">
      <c r="D1798" s="3"/>
      <c r="G1798" s="51"/>
      <c r="H1798" s="3"/>
      <c r="I1798" s="3"/>
      <c r="J1798" s="3"/>
      <c r="N1798" s="59"/>
      <c r="O1798" s="59"/>
    </row>
    <row r="1799" spans="4:15" s="2" customFormat="1" ht="12.75">
      <c r="D1799" s="3"/>
      <c r="G1799" s="51"/>
      <c r="H1799" s="3"/>
      <c r="I1799" s="3"/>
      <c r="J1799" s="3"/>
      <c r="N1799" s="59"/>
      <c r="O1799" s="59"/>
    </row>
    <row r="1800" spans="4:15" s="2" customFormat="1" ht="12.75">
      <c r="D1800" s="3"/>
      <c r="G1800" s="51"/>
      <c r="H1800" s="3"/>
      <c r="I1800" s="3"/>
      <c r="J1800" s="3"/>
      <c r="N1800" s="59"/>
      <c r="O1800" s="59"/>
    </row>
    <row r="1801" spans="4:15" s="2" customFormat="1" ht="12.75">
      <c r="D1801" s="3"/>
      <c r="G1801" s="51"/>
      <c r="H1801" s="3"/>
      <c r="I1801" s="3"/>
      <c r="J1801" s="3"/>
      <c r="N1801" s="59"/>
      <c r="O1801" s="59"/>
    </row>
    <row r="1802" spans="4:15" s="2" customFormat="1" ht="12.75">
      <c r="D1802" s="3"/>
      <c r="G1802" s="51"/>
      <c r="H1802" s="3"/>
      <c r="I1802" s="3"/>
      <c r="J1802" s="3"/>
      <c r="N1802" s="59"/>
      <c r="O1802" s="59"/>
    </row>
    <row r="1803" spans="4:15" s="2" customFormat="1" ht="12.75">
      <c r="D1803" s="3"/>
      <c r="G1803" s="51"/>
      <c r="H1803" s="3"/>
      <c r="I1803" s="3"/>
      <c r="J1803" s="3"/>
      <c r="N1803" s="59"/>
      <c r="O1803" s="59"/>
    </row>
    <row r="1804" spans="4:15" s="2" customFormat="1" ht="12.75">
      <c r="D1804" s="3"/>
      <c r="G1804" s="51"/>
      <c r="H1804" s="3"/>
      <c r="I1804" s="3"/>
      <c r="J1804" s="3"/>
      <c r="N1804" s="59"/>
      <c r="O1804" s="59"/>
    </row>
    <row r="1805" spans="4:15" s="2" customFormat="1" ht="12.75">
      <c r="D1805" s="3"/>
      <c r="G1805" s="51"/>
      <c r="H1805" s="3"/>
      <c r="I1805" s="3"/>
      <c r="J1805" s="3"/>
      <c r="N1805" s="59"/>
      <c r="O1805" s="59"/>
    </row>
    <row r="1806" spans="4:15" s="2" customFormat="1" ht="12.75">
      <c r="D1806" s="3"/>
      <c r="G1806" s="51"/>
      <c r="H1806" s="3"/>
      <c r="I1806" s="3"/>
      <c r="J1806" s="3"/>
      <c r="N1806" s="59"/>
      <c r="O1806" s="59"/>
    </row>
    <row r="1807" spans="4:15" s="2" customFormat="1" ht="12.75">
      <c r="D1807" s="3"/>
      <c r="G1807" s="51"/>
      <c r="H1807" s="3"/>
      <c r="I1807" s="3"/>
      <c r="J1807" s="3"/>
      <c r="N1807" s="59"/>
      <c r="O1807" s="59"/>
    </row>
    <row r="1808" spans="4:15" s="2" customFormat="1" ht="12.75">
      <c r="D1808" s="3"/>
      <c r="G1808" s="51"/>
      <c r="H1808" s="3"/>
      <c r="I1808" s="3"/>
      <c r="J1808" s="3"/>
      <c r="N1808" s="59"/>
      <c r="O1808" s="59"/>
    </row>
    <row r="1809" spans="4:15" s="2" customFormat="1" ht="12.75">
      <c r="D1809" s="3"/>
      <c r="G1809" s="51"/>
      <c r="H1809" s="3"/>
      <c r="I1809" s="3"/>
      <c r="J1809" s="3"/>
      <c r="N1809" s="59"/>
      <c r="O1809" s="59"/>
    </row>
    <row r="1810" spans="4:15" s="2" customFormat="1" ht="12.75">
      <c r="D1810" s="3"/>
      <c r="G1810" s="51"/>
      <c r="H1810" s="3"/>
      <c r="I1810" s="3"/>
      <c r="J1810" s="3"/>
      <c r="N1810" s="59"/>
      <c r="O1810" s="59"/>
    </row>
    <row r="1811" spans="4:15" s="2" customFormat="1" ht="12.75">
      <c r="D1811" s="3"/>
      <c r="G1811" s="51"/>
      <c r="H1811" s="3"/>
      <c r="I1811" s="3"/>
      <c r="J1811" s="3"/>
      <c r="N1811" s="59"/>
      <c r="O1811" s="59"/>
    </row>
    <row r="1812" spans="4:15" s="2" customFormat="1" ht="12.75">
      <c r="D1812" s="3"/>
      <c r="G1812" s="51"/>
      <c r="H1812" s="3"/>
      <c r="I1812" s="3"/>
      <c r="J1812" s="3"/>
      <c r="N1812" s="59"/>
      <c r="O1812" s="59"/>
    </row>
    <row r="1813" spans="4:15" s="2" customFormat="1" ht="12.75">
      <c r="D1813" s="3"/>
      <c r="G1813" s="51"/>
      <c r="H1813" s="3"/>
      <c r="I1813" s="3"/>
      <c r="J1813" s="3"/>
      <c r="N1813" s="59"/>
      <c r="O1813" s="59"/>
    </row>
    <row r="1814" spans="4:15" s="2" customFormat="1" ht="12.75">
      <c r="D1814" s="3"/>
      <c r="G1814" s="51"/>
      <c r="H1814" s="3"/>
      <c r="I1814" s="3"/>
      <c r="J1814" s="3"/>
      <c r="N1814" s="59"/>
      <c r="O1814" s="59"/>
    </row>
    <row r="1815" spans="4:15" s="2" customFormat="1" ht="12.75">
      <c r="D1815" s="3"/>
      <c r="G1815" s="51"/>
      <c r="H1815" s="3"/>
      <c r="I1815" s="3"/>
      <c r="J1815" s="3"/>
      <c r="N1815" s="59"/>
      <c r="O1815" s="59"/>
    </row>
    <row r="1816" spans="4:15" s="2" customFormat="1" ht="12.75">
      <c r="D1816" s="3"/>
      <c r="G1816" s="51"/>
      <c r="H1816" s="3"/>
      <c r="I1816" s="3"/>
      <c r="J1816" s="3"/>
      <c r="N1816" s="59"/>
      <c r="O1816" s="59"/>
    </row>
    <row r="1817" spans="4:15" s="2" customFormat="1" ht="12.75">
      <c r="D1817" s="3"/>
      <c r="G1817" s="51"/>
      <c r="H1817" s="3"/>
      <c r="I1817" s="3"/>
      <c r="J1817" s="3"/>
      <c r="N1817" s="59"/>
      <c r="O1817" s="59"/>
    </row>
    <row r="1818" spans="4:15" s="2" customFormat="1" ht="12.75">
      <c r="D1818" s="3"/>
      <c r="G1818" s="51"/>
      <c r="H1818" s="3"/>
      <c r="I1818" s="3"/>
      <c r="J1818" s="3"/>
      <c r="N1818" s="59"/>
      <c r="O1818" s="59"/>
    </row>
    <row r="1819" spans="4:15" s="2" customFormat="1" ht="12.75">
      <c r="D1819" s="3"/>
      <c r="G1819" s="51"/>
      <c r="H1819" s="3"/>
      <c r="I1819" s="3"/>
      <c r="J1819" s="3"/>
      <c r="N1819" s="59"/>
      <c r="O1819" s="59"/>
    </row>
    <row r="1820" spans="4:15" s="2" customFormat="1" ht="12.75">
      <c r="D1820" s="3"/>
      <c r="G1820" s="51"/>
      <c r="H1820" s="3"/>
      <c r="I1820" s="3"/>
      <c r="J1820" s="3"/>
      <c r="N1820" s="59"/>
      <c r="O1820" s="59"/>
    </row>
    <row r="1821" spans="4:15" s="2" customFormat="1" ht="12.75">
      <c r="D1821" s="3"/>
      <c r="G1821" s="51"/>
      <c r="H1821" s="3"/>
      <c r="I1821" s="3"/>
      <c r="J1821" s="3"/>
      <c r="N1821" s="59"/>
      <c r="O1821" s="59"/>
    </row>
    <row r="1822" spans="4:15" s="2" customFormat="1" ht="12.75">
      <c r="D1822" s="3"/>
      <c r="G1822" s="51"/>
      <c r="H1822" s="3"/>
      <c r="I1822" s="3"/>
      <c r="J1822" s="3"/>
      <c r="N1822" s="59"/>
      <c r="O1822" s="59"/>
    </row>
    <row r="1823" spans="4:15" s="2" customFormat="1" ht="12.75">
      <c r="D1823" s="3"/>
      <c r="G1823" s="51"/>
      <c r="H1823" s="3"/>
      <c r="I1823" s="3"/>
      <c r="J1823" s="3"/>
      <c r="N1823" s="59"/>
      <c r="O1823" s="59"/>
    </row>
    <row r="1824" spans="4:15" s="2" customFormat="1" ht="12.75">
      <c r="D1824" s="3"/>
      <c r="G1824" s="51"/>
      <c r="H1824" s="3"/>
      <c r="I1824" s="3"/>
      <c r="J1824" s="3"/>
      <c r="N1824" s="59"/>
      <c r="O1824" s="59"/>
    </row>
    <row r="1825" spans="4:15" s="2" customFormat="1" ht="12.75">
      <c r="D1825" s="3"/>
      <c r="G1825" s="51"/>
      <c r="H1825" s="3"/>
      <c r="I1825" s="3"/>
      <c r="J1825" s="3"/>
      <c r="N1825" s="59"/>
      <c r="O1825" s="59"/>
    </row>
    <row r="1826" spans="4:15" s="2" customFormat="1" ht="12.75">
      <c r="D1826" s="3"/>
      <c r="G1826" s="51"/>
      <c r="H1826" s="3"/>
      <c r="I1826" s="3"/>
      <c r="J1826" s="3"/>
      <c r="N1826" s="59"/>
      <c r="O1826" s="59"/>
    </row>
    <row r="1827" spans="4:15" s="2" customFormat="1" ht="12.75">
      <c r="D1827" s="3"/>
      <c r="G1827" s="51"/>
      <c r="H1827" s="3"/>
      <c r="I1827" s="3"/>
      <c r="J1827" s="3"/>
      <c r="N1827" s="59"/>
      <c r="O1827" s="59"/>
    </row>
    <row r="1828" spans="4:15" s="2" customFormat="1" ht="12.75">
      <c r="D1828" s="3"/>
      <c r="G1828" s="51"/>
      <c r="H1828" s="3"/>
      <c r="I1828" s="3"/>
      <c r="J1828" s="3"/>
      <c r="N1828" s="59"/>
      <c r="O1828" s="59"/>
    </row>
    <row r="1829" spans="4:15" s="2" customFormat="1" ht="12.75">
      <c r="D1829" s="3"/>
      <c r="G1829" s="51"/>
      <c r="H1829" s="3"/>
      <c r="I1829" s="3"/>
      <c r="J1829" s="3"/>
      <c r="N1829" s="59"/>
      <c r="O1829" s="59"/>
    </row>
    <row r="1830" spans="4:15" s="2" customFormat="1" ht="12.75">
      <c r="D1830" s="3"/>
      <c r="G1830" s="51"/>
      <c r="H1830" s="3"/>
      <c r="I1830" s="3"/>
      <c r="J1830" s="3"/>
      <c r="N1830" s="59"/>
      <c r="O1830" s="59"/>
    </row>
    <row r="1831" spans="4:15" s="2" customFormat="1" ht="12.75">
      <c r="D1831" s="3"/>
      <c r="G1831" s="51"/>
      <c r="H1831" s="3"/>
      <c r="I1831" s="3"/>
      <c r="J1831" s="3"/>
      <c r="N1831" s="59"/>
      <c r="O1831" s="59"/>
    </row>
    <row r="1832" spans="4:15" s="2" customFormat="1" ht="12.75">
      <c r="D1832" s="3"/>
      <c r="G1832" s="51"/>
      <c r="H1832" s="3"/>
      <c r="I1832" s="3"/>
      <c r="J1832" s="3"/>
      <c r="N1832" s="59"/>
      <c r="O1832" s="59"/>
    </row>
    <row r="1833" spans="4:15" s="2" customFormat="1" ht="12.75">
      <c r="D1833" s="3"/>
      <c r="G1833" s="51"/>
      <c r="H1833" s="3"/>
      <c r="I1833" s="3"/>
      <c r="J1833" s="3"/>
      <c r="N1833" s="59"/>
      <c r="O1833" s="59"/>
    </row>
    <row r="1834" spans="4:15" s="2" customFormat="1" ht="12.75">
      <c r="D1834" s="3"/>
      <c r="G1834" s="51"/>
      <c r="H1834" s="3"/>
      <c r="I1834" s="3"/>
      <c r="J1834" s="3"/>
      <c r="N1834" s="59"/>
      <c r="O1834" s="59"/>
    </row>
    <row r="1835" spans="4:15" s="2" customFormat="1" ht="12.75">
      <c r="D1835" s="3"/>
      <c r="G1835" s="51"/>
      <c r="H1835" s="3"/>
      <c r="I1835" s="3"/>
      <c r="J1835" s="3"/>
      <c r="N1835" s="59"/>
      <c r="O1835" s="59"/>
    </row>
    <row r="1836" spans="4:15" s="2" customFormat="1" ht="12.75">
      <c r="D1836" s="3"/>
      <c r="G1836" s="51"/>
      <c r="H1836" s="3"/>
      <c r="I1836" s="3"/>
      <c r="J1836" s="3"/>
      <c r="N1836" s="59"/>
      <c r="O1836" s="59"/>
    </row>
    <row r="1837" spans="4:15" s="2" customFormat="1" ht="12.75">
      <c r="D1837" s="3"/>
      <c r="G1837" s="51"/>
      <c r="H1837" s="3"/>
      <c r="I1837" s="3"/>
      <c r="J1837" s="3"/>
      <c r="N1837" s="59"/>
      <c r="O1837" s="59"/>
    </row>
    <row r="1838" spans="4:15" s="2" customFormat="1" ht="12.75">
      <c r="D1838" s="3"/>
      <c r="G1838" s="51"/>
      <c r="H1838" s="3"/>
      <c r="I1838" s="3"/>
      <c r="J1838" s="3"/>
      <c r="N1838" s="59"/>
      <c r="O1838" s="59"/>
    </row>
    <row r="1839" spans="4:15" s="2" customFormat="1" ht="12.75">
      <c r="D1839" s="3"/>
      <c r="G1839" s="51"/>
      <c r="H1839" s="3"/>
      <c r="I1839" s="3"/>
      <c r="J1839" s="3"/>
      <c r="N1839" s="59"/>
      <c r="O1839" s="59"/>
    </row>
    <row r="1840" spans="4:15" s="2" customFormat="1" ht="12.75">
      <c r="D1840" s="3"/>
      <c r="G1840" s="51"/>
      <c r="H1840" s="3"/>
      <c r="I1840" s="3"/>
      <c r="J1840" s="3"/>
      <c r="N1840" s="59"/>
      <c r="O1840" s="59"/>
    </row>
    <row r="1841" spans="4:15" s="2" customFormat="1" ht="12.75">
      <c r="D1841" s="3"/>
      <c r="G1841" s="51"/>
      <c r="H1841" s="3"/>
      <c r="I1841" s="3"/>
      <c r="J1841" s="3"/>
      <c r="N1841" s="59"/>
      <c r="O1841" s="59"/>
    </row>
    <row r="1842" spans="4:15" s="2" customFormat="1" ht="12.75">
      <c r="D1842" s="3"/>
      <c r="G1842" s="51"/>
      <c r="H1842" s="3"/>
      <c r="I1842" s="3"/>
      <c r="J1842" s="3"/>
      <c r="N1842" s="59"/>
      <c r="O1842" s="59"/>
    </row>
    <row r="1843" spans="4:15" s="2" customFormat="1" ht="12.75">
      <c r="D1843" s="3"/>
      <c r="G1843" s="51"/>
      <c r="H1843" s="3"/>
      <c r="I1843" s="3"/>
      <c r="J1843" s="3"/>
      <c r="N1843" s="59"/>
      <c r="O1843" s="59"/>
    </row>
    <row r="1844" spans="4:15" s="2" customFormat="1" ht="12.75">
      <c r="D1844" s="3"/>
      <c r="G1844" s="51"/>
      <c r="H1844" s="3"/>
      <c r="I1844" s="3"/>
      <c r="J1844" s="3"/>
      <c r="N1844" s="59"/>
      <c r="O1844" s="59"/>
    </row>
    <row r="1845" spans="4:15" s="2" customFormat="1" ht="12.75">
      <c r="D1845" s="3"/>
      <c r="G1845" s="51"/>
      <c r="H1845" s="3"/>
      <c r="I1845" s="3"/>
      <c r="J1845" s="3"/>
      <c r="N1845" s="59"/>
      <c r="O1845" s="59"/>
    </row>
    <row r="1846" spans="4:15" s="2" customFormat="1" ht="12.75">
      <c r="D1846" s="3"/>
      <c r="G1846" s="51"/>
      <c r="H1846" s="3"/>
      <c r="I1846" s="3"/>
      <c r="J1846" s="3"/>
      <c r="N1846" s="59"/>
      <c r="O1846" s="59"/>
    </row>
    <row r="1847" spans="4:15" s="2" customFormat="1" ht="12.75">
      <c r="D1847" s="3"/>
      <c r="G1847" s="51"/>
      <c r="H1847" s="3"/>
      <c r="I1847" s="3"/>
      <c r="J1847" s="3"/>
      <c r="N1847" s="59"/>
      <c r="O1847" s="59"/>
    </row>
    <row r="1848" spans="4:15" s="2" customFormat="1" ht="12.75">
      <c r="D1848" s="3"/>
      <c r="G1848" s="51"/>
      <c r="H1848" s="3"/>
      <c r="I1848" s="3"/>
      <c r="J1848" s="3"/>
      <c r="N1848" s="59"/>
      <c r="O1848" s="59"/>
    </row>
    <row r="1849" spans="4:15" s="2" customFormat="1" ht="12.75">
      <c r="D1849" s="3"/>
      <c r="G1849" s="51"/>
      <c r="H1849" s="3"/>
      <c r="I1849" s="3"/>
      <c r="J1849" s="3"/>
      <c r="N1849" s="59"/>
      <c r="O1849" s="59"/>
    </row>
    <row r="1850" spans="4:15" s="2" customFormat="1" ht="12.75">
      <c r="D1850" s="3"/>
      <c r="G1850" s="51"/>
      <c r="H1850" s="3"/>
      <c r="I1850" s="3"/>
      <c r="J1850" s="3"/>
      <c r="N1850" s="59"/>
      <c r="O1850" s="59"/>
    </row>
    <row r="1851" spans="4:15" s="2" customFormat="1" ht="12.75">
      <c r="D1851" s="3"/>
      <c r="G1851" s="51"/>
      <c r="H1851" s="3"/>
      <c r="I1851" s="3"/>
      <c r="J1851" s="3"/>
      <c r="N1851" s="59"/>
      <c r="O1851" s="59"/>
    </row>
    <row r="1852" spans="4:15" s="2" customFormat="1" ht="12.75">
      <c r="D1852" s="3"/>
      <c r="G1852" s="51"/>
      <c r="H1852" s="3"/>
      <c r="I1852" s="3"/>
      <c r="J1852" s="3"/>
      <c r="N1852" s="59"/>
      <c r="O1852" s="59"/>
    </row>
    <row r="1853" spans="4:15" s="2" customFormat="1" ht="12.75">
      <c r="D1853" s="3"/>
      <c r="G1853" s="51"/>
      <c r="H1853" s="3"/>
      <c r="I1853" s="3"/>
      <c r="J1853" s="3"/>
      <c r="N1853" s="59"/>
      <c r="O1853" s="59"/>
    </row>
    <row r="1854" spans="4:15" s="2" customFormat="1" ht="12.75">
      <c r="D1854" s="3"/>
      <c r="G1854" s="51"/>
      <c r="H1854" s="3"/>
      <c r="I1854" s="3"/>
      <c r="J1854" s="3"/>
      <c r="N1854" s="59"/>
      <c r="O1854" s="59"/>
    </row>
    <row r="1855" spans="4:15" s="2" customFormat="1" ht="12.75">
      <c r="D1855" s="3"/>
      <c r="G1855" s="51"/>
      <c r="H1855" s="3"/>
      <c r="I1855" s="3"/>
      <c r="J1855" s="3"/>
      <c r="N1855" s="59"/>
      <c r="O1855" s="59"/>
    </row>
    <row r="1856" spans="4:15" s="2" customFormat="1" ht="12.75">
      <c r="D1856" s="3"/>
      <c r="G1856" s="51"/>
      <c r="H1856" s="3"/>
      <c r="I1856" s="3"/>
      <c r="J1856" s="3"/>
      <c r="N1856" s="59"/>
      <c r="O1856" s="59"/>
    </row>
    <row r="1857" spans="4:15" s="2" customFormat="1" ht="12.75">
      <c r="D1857" s="3"/>
      <c r="G1857" s="51"/>
      <c r="H1857" s="3"/>
      <c r="I1857" s="3"/>
      <c r="J1857" s="3"/>
      <c r="N1857" s="59"/>
      <c r="O1857" s="59"/>
    </row>
    <row r="1858" spans="4:15" s="2" customFormat="1" ht="12.75">
      <c r="D1858" s="3"/>
      <c r="G1858" s="51"/>
      <c r="H1858" s="3"/>
      <c r="I1858" s="3"/>
      <c r="J1858" s="3"/>
      <c r="N1858" s="59"/>
      <c r="O1858" s="59"/>
    </row>
    <row r="1859" spans="4:15" s="2" customFormat="1" ht="12.75">
      <c r="D1859" s="3"/>
      <c r="G1859" s="51"/>
      <c r="H1859" s="3"/>
      <c r="I1859" s="3"/>
      <c r="J1859" s="3"/>
      <c r="N1859" s="59"/>
      <c r="O1859" s="59"/>
    </row>
    <row r="1860" spans="4:15" s="2" customFormat="1" ht="12.75">
      <c r="D1860" s="3"/>
      <c r="G1860" s="51"/>
      <c r="H1860" s="3"/>
      <c r="I1860" s="3"/>
      <c r="J1860" s="3"/>
      <c r="N1860" s="59"/>
      <c r="O1860" s="59"/>
    </row>
    <row r="1861" spans="4:15" s="2" customFormat="1" ht="12.75">
      <c r="D1861" s="3"/>
      <c r="G1861" s="51"/>
      <c r="H1861" s="3"/>
      <c r="I1861" s="3"/>
      <c r="J1861" s="3"/>
      <c r="N1861" s="59"/>
      <c r="O1861" s="59"/>
    </row>
    <row r="1862" spans="4:15" s="2" customFormat="1" ht="12.75">
      <c r="D1862" s="3"/>
      <c r="G1862" s="51"/>
      <c r="H1862" s="3"/>
      <c r="I1862" s="3"/>
      <c r="J1862" s="3"/>
      <c r="N1862" s="59"/>
      <c r="O1862" s="59"/>
    </row>
    <row r="1863" spans="4:15" s="2" customFormat="1" ht="12.75">
      <c r="D1863" s="3"/>
      <c r="G1863" s="51"/>
      <c r="H1863" s="3"/>
      <c r="I1863" s="3"/>
      <c r="J1863" s="3"/>
      <c r="N1863" s="59"/>
      <c r="O1863" s="59"/>
    </row>
    <row r="1864" spans="4:15" s="2" customFormat="1" ht="12.75">
      <c r="D1864" s="3"/>
      <c r="G1864" s="51"/>
      <c r="H1864" s="3"/>
      <c r="I1864" s="3"/>
      <c r="J1864" s="3"/>
      <c r="N1864" s="59"/>
      <c r="O1864" s="59"/>
    </row>
    <row r="1865" spans="4:15" s="2" customFormat="1" ht="12.75">
      <c r="D1865" s="3"/>
      <c r="G1865" s="51"/>
      <c r="H1865" s="3"/>
      <c r="I1865" s="3"/>
      <c r="J1865" s="3"/>
      <c r="N1865" s="59"/>
      <c r="O1865" s="59"/>
    </row>
    <row r="1866" spans="4:15" s="2" customFormat="1" ht="12.75">
      <c r="D1866" s="3"/>
      <c r="G1866" s="51"/>
      <c r="H1866" s="3"/>
      <c r="I1866" s="3"/>
      <c r="J1866" s="3"/>
      <c r="N1866" s="59"/>
      <c r="O1866" s="59"/>
    </row>
    <row r="1867" spans="4:15" s="2" customFormat="1" ht="12.75">
      <c r="D1867" s="3"/>
      <c r="G1867" s="51"/>
      <c r="H1867" s="3"/>
      <c r="I1867" s="3"/>
      <c r="J1867" s="3"/>
      <c r="N1867" s="59"/>
      <c r="O1867" s="59"/>
    </row>
    <row r="1868" spans="4:15" s="2" customFormat="1" ht="12.75">
      <c r="D1868" s="3"/>
      <c r="G1868" s="51"/>
      <c r="H1868" s="3"/>
      <c r="I1868" s="3"/>
      <c r="J1868" s="3"/>
      <c r="N1868" s="59"/>
      <c r="O1868" s="59"/>
    </row>
    <row r="1869" spans="4:15" s="2" customFormat="1" ht="12.75">
      <c r="D1869" s="3"/>
      <c r="G1869" s="51"/>
      <c r="H1869" s="3"/>
      <c r="I1869" s="3"/>
      <c r="J1869" s="3"/>
      <c r="N1869" s="59"/>
      <c r="O1869" s="59"/>
    </row>
    <row r="1870" spans="4:15" s="2" customFormat="1" ht="12.75">
      <c r="D1870" s="3"/>
      <c r="G1870" s="51"/>
      <c r="H1870" s="3"/>
      <c r="I1870" s="3"/>
      <c r="J1870" s="3"/>
      <c r="N1870" s="59"/>
      <c r="O1870" s="59"/>
    </row>
    <row r="1871" spans="4:15" s="2" customFormat="1" ht="12.75">
      <c r="D1871" s="3"/>
      <c r="G1871" s="51"/>
      <c r="H1871" s="3"/>
      <c r="I1871" s="3"/>
      <c r="J1871" s="3"/>
      <c r="N1871" s="59"/>
      <c r="O1871" s="59"/>
    </row>
    <row r="1872" spans="4:15" s="2" customFormat="1" ht="12.75">
      <c r="D1872" s="3"/>
      <c r="G1872" s="51"/>
      <c r="H1872" s="3"/>
      <c r="I1872" s="3"/>
      <c r="J1872" s="3"/>
      <c r="N1872" s="59"/>
      <c r="O1872" s="59"/>
    </row>
    <row r="1873" spans="4:15" s="2" customFormat="1" ht="12.75">
      <c r="D1873" s="3"/>
      <c r="G1873" s="51"/>
      <c r="H1873" s="3"/>
      <c r="I1873" s="3"/>
      <c r="J1873" s="3"/>
      <c r="N1873" s="59"/>
      <c r="O1873" s="59"/>
    </row>
    <row r="1874" spans="4:15" s="2" customFormat="1" ht="12.75">
      <c r="D1874" s="3"/>
      <c r="G1874" s="51"/>
      <c r="H1874" s="3"/>
      <c r="I1874" s="3"/>
      <c r="J1874" s="3"/>
      <c r="N1874" s="59"/>
      <c r="O1874" s="59"/>
    </row>
    <row r="1875" spans="4:15" s="2" customFormat="1" ht="12.75">
      <c r="D1875" s="3"/>
      <c r="G1875" s="51"/>
      <c r="H1875" s="3"/>
      <c r="I1875" s="3"/>
      <c r="J1875" s="3"/>
      <c r="N1875" s="59"/>
      <c r="O1875" s="59"/>
    </row>
    <row r="1876" spans="4:15" s="2" customFormat="1" ht="12.75">
      <c r="D1876" s="3"/>
      <c r="G1876" s="51"/>
      <c r="H1876" s="3"/>
      <c r="I1876" s="3"/>
      <c r="J1876" s="3"/>
      <c r="N1876" s="59"/>
      <c r="O1876" s="59"/>
    </row>
    <row r="1877" spans="4:15" s="2" customFormat="1" ht="12.75">
      <c r="D1877" s="3"/>
      <c r="G1877" s="51"/>
      <c r="H1877" s="3"/>
      <c r="I1877" s="3"/>
      <c r="J1877" s="3"/>
      <c r="N1877" s="59"/>
      <c r="O1877" s="59"/>
    </row>
    <row r="1878" spans="4:15" s="2" customFormat="1" ht="12.75">
      <c r="D1878" s="3"/>
      <c r="G1878" s="51"/>
      <c r="H1878" s="3"/>
      <c r="I1878" s="3"/>
      <c r="J1878" s="3"/>
      <c r="N1878" s="59"/>
      <c r="O1878" s="59"/>
    </row>
    <row r="1879" spans="4:15" s="2" customFormat="1" ht="12.75">
      <c r="D1879" s="3"/>
      <c r="G1879" s="51"/>
      <c r="H1879" s="3"/>
      <c r="I1879" s="3"/>
      <c r="J1879" s="3"/>
      <c r="N1879" s="59"/>
      <c r="O1879" s="59"/>
    </row>
    <row r="1880" spans="4:15" s="2" customFormat="1" ht="12.75">
      <c r="D1880" s="3"/>
      <c r="G1880" s="51"/>
      <c r="H1880" s="3"/>
      <c r="I1880" s="3"/>
      <c r="J1880" s="3"/>
      <c r="N1880" s="59"/>
      <c r="O1880" s="59"/>
    </row>
    <row r="1881" spans="4:15" s="2" customFormat="1" ht="12.75">
      <c r="D1881" s="3"/>
      <c r="G1881" s="51"/>
      <c r="H1881" s="3"/>
      <c r="I1881" s="3"/>
      <c r="J1881" s="3"/>
      <c r="N1881" s="59"/>
      <c r="O1881" s="59"/>
    </row>
    <row r="1882" spans="4:15" s="2" customFormat="1" ht="12.75">
      <c r="D1882" s="3"/>
      <c r="G1882" s="51"/>
      <c r="H1882" s="3"/>
      <c r="I1882" s="3"/>
      <c r="J1882" s="3"/>
      <c r="N1882" s="59"/>
      <c r="O1882" s="59"/>
    </row>
    <row r="1883" spans="4:15" s="2" customFormat="1" ht="12.75">
      <c r="D1883" s="3"/>
      <c r="G1883" s="51"/>
      <c r="H1883" s="3"/>
      <c r="I1883" s="3"/>
      <c r="J1883" s="3"/>
      <c r="N1883" s="59"/>
      <c r="O1883" s="59"/>
    </row>
    <row r="1884" spans="4:15" s="2" customFormat="1" ht="12.75">
      <c r="D1884" s="3"/>
      <c r="G1884" s="51"/>
      <c r="H1884" s="3"/>
      <c r="I1884" s="3"/>
      <c r="J1884" s="3"/>
      <c r="N1884" s="59"/>
      <c r="O1884" s="59"/>
    </row>
    <row r="1885" spans="4:15" s="2" customFormat="1" ht="12.75">
      <c r="D1885" s="3"/>
      <c r="G1885" s="51"/>
      <c r="H1885" s="3"/>
      <c r="I1885" s="3"/>
      <c r="J1885" s="3"/>
      <c r="N1885" s="59"/>
      <c r="O1885" s="59"/>
    </row>
    <row r="1886" spans="4:15" s="2" customFormat="1" ht="12.75">
      <c r="D1886" s="3"/>
      <c r="G1886" s="51"/>
      <c r="H1886" s="3"/>
      <c r="I1886" s="3"/>
      <c r="J1886" s="3"/>
      <c r="N1886" s="59"/>
      <c r="O1886" s="59"/>
    </row>
    <row r="1887" spans="4:15" s="2" customFormat="1" ht="12.75">
      <c r="D1887" s="3"/>
      <c r="G1887" s="51"/>
      <c r="H1887" s="3"/>
      <c r="I1887" s="3"/>
      <c r="J1887" s="3"/>
      <c r="N1887" s="59"/>
      <c r="O1887" s="59"/>
    </row>
    <row r="1888" spans="4:15" s="2" customFormat="1" ht="12.75">
      <c r="D1888" s="3"/>
      <c r="G1888" s="51"/>
      <c r="H1888" s="3"/>
      <c r="I1888" s="3"/>
      <c r="J1888" s="3"/>
      <c r="N1888" s="59"/>
      <c r="O1888" s="59"/>
    </row>
    <row r="1889" spans="4:15" s="2" customFormat="1" ht="12.75">
      <c r="D1889" s="3"/>
      <c r="G1889" s="51"/>
      <c r="H1889" s="3"/>
      <c r="I1889" s="3"/>
      <c r="J1889" s="3"/>
      <c r="N1889" s="59"/>
      <c r="O1889" s="59"/>
    </row>
    <row r="1890" spans="4:15" s="2" customFormat="1" ht="12.75">
      <c r="D1890" s="3"/>
      <c r="G1890" s="51"/>
      <c r="H1890" s="3"/>
      <c r="I1890" s="3"/>
      <c r="J1890" s="3"/>
      <c r="N1890" s="59"/>
      <c r="O1890" s="59"/>
    </row>
    <row r="1891" spans="4:15" s="2" customFormat="1" ht="12.75">
      <c r="D1891" s="3"/>
      <c r="G1891" s="51"/>
      <c r="H1891" s="3"/>
      <c r="I1891" s="3"/>
      <c r="J1891" s="3"/>
      <c r="N1891" s="59"/>
      <c r="O1891" s="59"/>
    </row>
    <row r="1892" spans="4:15" s="2" customFormat="1" ht="12.75">
      <c r="D1892" s="3"/>
      <c r="G1892" s="51"/>
      <c r="H1892" s="3"/>
      <c r="I1892" s="3"/>
      <c r="J1892" s="3"/>
      <c r="N1892" s="59"/>
      <c r="O1892" s="59"/>
    </row>
    <row r="1893" spans="4:15" s="2" customFormat="1" ht="12.75">
      <c r="D1893" s="3"/>
      <c r="G1893" s="51"/>
      <c r="H1893" s="3"/>
      <c r="I1893" s="3"/>
      <c r="J1893" s="3"/>
      <c r="N1893" s="59"/>
      <c r="O1893" s="59"/>
    </row>
    <row r="1894" spans="4:15" s="2" customFormat="1" ht="12.75">
      <c r="D1894" s="3"/>
      <c r="G1894" s="51"/>
      <c r="H1894" s="3"/>
      <c r="I1894" s="3"/>
      <c r="J1894" s="3"/>
      <c r="N1894" s="59"/>
      <c r="O1894" s="59"/>
    </row>
    <row r="1895" spans="4:15" s="2" customFormat="1" ht="12.75">
      <c r="D1895" s="3"/>
      <c r="G1895" s="51"/>
      <c r="H1895" s="3"/>
      <c r="I1895" s="3"/>
      <c r="J1895" s="3"/>
      <c r="N1895" s="59"/>
      <c r="O1895" s="59"/>
    </row>
    <row r="1896" spans="4:15" s="2" customFormat="1" ht="12.75">
      <c r="D1896" s="3"/>
      <c r="G1896" s="51"/>
      <c r="H1896" s="3"/>
      <c r="I1896" s="3"/>
      <c r="J1896" s="3"/>
      <c r="N1896" s="59"/>
      <c r="O1896" s="59"/>
    </row>
    <row r="1897" spans="4:15" s="2" customFormat="1" ht="12.75">
      <c r="D1897" s="3"/>
      <c r="G1897" s="51"/>
      <c r="H1897" s="3"/>
      <c r="I1897" s="3"/>
      <c r="J1897" s="3"/>
      <c r="N1897" s="59"/>
      <c r="O1897" s="59"/>
    </row>
    <row r="1898" spans="4:15" s="2" customFormat="1" ht="12.75">
      <c r="D1898" s="3"/>
      <c r="G1898" s="51"/>
      <c r="H1898" s="3"/>
      <c r="I1898" s="3"/>
      <c r="J1898" s="3"/>
      <c r="N1898" s="59"/>
      <c r="O1898" s="59"/>
    </row>
    <row r="1899" spans="4:15" s="2" customFormat="1" ht="12.75">
      <c r="D1899" s="3"/>
      <c r="G1899" s="51"/>
      <c r="H1899" s="3"/>
      <c r="I1899" s="3"/>
      <c r="J1899" s="3"/>
      <c r="N1899" s="59"/>
      <c r="O1899" s="59"/>
    </row>
    <row r="1900" spans="4:15" s="2" customFormat="1" ht="12.75">
      <c r="D1900" s="3"/>
      <c r="G1900" s="51"/>
      <c r="H1900" s="3"/>
      <c r="I1900" s="3"/>
      <c r="J1900" s="3"/>
      <c r="N1900" s="59"/>
      <c r="O1900" s="59"/>
    </row>
    <row r="1901" spans="4:15" s="2" customFormat="1" ht="12.75">
      <c r="D1901" s="3"/>
      <c r="G1901" s="51"/>
      <c r="H1901" s="3"/>
      <c r="I1901" s="3"/>
      <c r="J1901" s="3"/>
      <c r="N1901" s="59"/>
      <c r="O1901" s="59"/>
    </row>
    <row r="1902" spans="4:15" s="2" customFormat="1" ht="12.75">
      <c r="D1902" s="3"/>
      <c r="G1902" s="51"/>
      <c r="H1902" s="3"/>
      <c r="I1902" s="3"/>
      <c r="J1902" s="3"/>
      <c r="N1902" s="59"/>
      <c r="O1902" s="59"/>
    </row>
    <row r="1903" spans="4:15" s="2" customFormat="1" ht="12.75">
      <c r="D1903" s="3"/>
      <c r="G1903" s="51"/>
      <c r="H1903" s="3"/>
      <c r="I1903" s="3"/>
      <c r="J1903" s="3"/>
      <c r="N1903" s="59"/>
      <c r="O1903" s="59"/>
    </row>
    <row r="1904" spans="4:15" s="2" customFormat="1" ht="12.75">
      <c r="D1904" s="3"/>
      <c r="G1904" s="51"/>
      <c r="H1904" s="3"/>
      <c r="I1904" s="3"/>
      <c r="J1904" s="3"/>
      <c r="N1904" s="59"/>
      <c r="O1904" s="59"/>
    </row>
    <row r="1905" spans="4:15" s="2" customFormat="1" ht="12.75">
      <c r="D1905" s="3"/>
      <c r="G1905" s="51"/>
      <c r="H1905" s="3"/>
      <c r="I1905" s="3"/>
      <c r="J1905" s="3"/>
      <c r="N1905" s="59"/>
      <c r="O1905" s="59"/>
    </row>
    <row r="1906" spans="4:15" s="2" customFormat="1" ht="12.75">
      <c r="D1906" s="3"/>
      <c r="G1906" s="51"/>
      <c r="H1906" s="3"/>
      <c r="I1906" s="3"/>
      <c r="J1906" s="3"/>
      <c r="N1906" s="59"/>
      <c r="O1906" s="59"/>
    </row>
    <row r="1907" spans="4:15" s="2" customFormat="1" ht="12.75">
      <c r="D1907" s="3"/>
      <c r="G1907" s="51"/>
      <c r="H1907" s="3"/>
      <c r="I1907" s="3"/>
      <c r="J1907" s="3"/>
      <c r="N1907" s="59"/>
      <c r="O1907" s="59"/>
    </row>
    <row r="1908" spans="4:15" s="2" customFormat="1" ht="12.75">
      <c r="D1908" s="3"/>
      <c r="G1908" s="51"/>
      <c r="H1908" s="3"/>
      <c r="I1908" s="3"/>
      <c r="J1908" s="3"/>
      <c r="N1908" s="59"/>
      <c r="O1908" s="59"/>
    </row>
    <row r="1909" spans="4:15" s="2" customFormat="1" ht="12.75">
      <c r="D1909" s="3"/>
      <c r="G1909" s="51"/>
      <c r="H1909" s="3"/>
      <c r="I1909" s="3"/>
      <c r="J1909" s="3"/>
      <c r="N1909" s="59"/>
      <c r="O1909" s="59"/>
    </row>
    <row r="1910" spans="4:15" s="2" customFormat="1" ht="12.75">
      <c r="D1910" s="3"/>
      <c r="G1910" s="51"/>
      <c r="H1910" s="3"/>
      <c r="I1910" s="3"/>
      <c r="J1910" s="3"/>
      <c r="N1910" s="59"/>
      <c r="O1910" s="59"/>
    </row>
    <row r="1911" spans="4:15" s="2" customFormat="1" ht="12.75">
      <c r="D1911" s="3"/>
      <c r="G1911" s="51"/>
      <c r="H1911" s="3"/>
      <c r="I1911" s="3"/>
      <c r="J1911" s="3"/>
      <c r="N1911" s="59"/>
      <c r="O1911" s="59"/>
    </row>
    <row r="1912" spans="4:15" s="2" customFormat="1" ht="12.75">
      <c r="D1912" s="3"/>
      <c r="G1912" s="51"/>
      <c r="H1912" s="3"/>
      <c r="I1912" s="3"/>
      <c r="J1912" s="3"/>
      <c r="N1912" s="59"/>
      <c r="O1912" s="59"/>
    </row>
    <row r="1913" spans="4:15" s="2" customFormat="1" ht="12.75">
      <c r="D1913" s="3"/>
      <c r="G1913" s="51"/>
      <c r="H1913" s="3"/>
      <c r="I1913" s="3"/>
      <c r="J1913" s="3"/>
      <c r="N1913" s="59"/>
      <c r="O1913" s="59"/>
    </row>
    <row r="1914" spans="4:15" s="2" customFormat="1" ht="12.75">
      <c r="D1914" s="3"/>
      <c r="G1914" s="51"/>
      <c r="H1914" s="3"/>
      <c r="I1914" s="3"/>
      <c r="J1914" s="3"/>
      <c r="N1914" s="59"/>
      <c r="O1914" s="59"/>
    </row>
    <row r="1915" spans="4:15" s="2" customFormat="1" ht="12.75">
      <c r="D1915" s="3"/>
      <c r="G1915" s="51"/>
      <c r="H1915" s="3"/>
      <c r="I1915" s="3"/>
      <c r="J1915" s="3"/>
      <c r="N1915" s="59"/>
      <c r="O1915" s="59"/>
    </row>
    <row r="1916" spans="4:15" s="2" customFormat="1" ht="12.75">
      <c r="D1916" s="3"/>
      <c r="G1916" s="51"/>
      <c r="H1916" s="3"/>
      <c r="I1916" s="3"/>
      <c r="J1916" s="3"/>
      <c r="N1916" s="59"/>
      <c r="O1916" s="59"/>
    </row>
    <row r="1917" spans="4:15" s="2" customFormat="1" ht="12.75">
      <c r="D1917" s="3"/>
      <c r="G1917" s="51"/>
      <c r="H1917" s="3"/>
      <c r="I1917" s="3"/>
      <c r="J1917" s="3"/>
      <c r="N1917" s="59"/>
      <c r="O1917" s="59"/>
    </row>
    <row r="1918" spans="4:15" s="2" customFormat="1" ht="12.75">
      <c r="D1918" s="3"/>
      <c r="G1918" s="51"/>
      <c r="H1918" s="3"/>
      <c r="I1918" s="3"/>
      <c r="J1918" s="3"/>
      <c r="N1918" s="59"/>
      <c r="O1918" s="59"/>
    </row>
    <row r="1919" spans="4:15" s="2" customFormat="1" ht="12.75">
      <c r="D1919" s="3"/>
      <c r="G1919" s="51"/>
      <c r="H1919" s="3"/>
      <c r="I1919" s="3"/>
      <c r="J1919" s="3"/>
      <c r="N1919" s="59"/>
      <c r="O1919" s="59"/>
    </row>
    <row r="1920" spans="4:15" s="2" customFormat="1" ht="12.75">
      <c r="D1920" s="3"/>
      <c r="G1920" s="51"/>
      <c r="H1920" s="3"/>
      <c r="I1920" s="3"/>
      <c r="J1920" s="3"/>
      <c r="N1920" s="59"/>
      <c r="O1920" s="59"/>
    </row>
    <row r="1921" spans="4:15" s="2" customFormat="1" ht="12.75">
      <c r="D1921" s="3"/>
      <c r="G1921" s="51"/>
      <c r="H1921" s="3"/>
      <c r="I1921" s="3"/>
      <c r="J1921" s="3"/>
      <c r="N1921" s="59"/>
      <c r="O1921" s="59"/>
    </row>
    <row r="1922" spans="4:15" s="2" customFormat="1" ht="12.75">
      <c r="D1922" s="3"/>
      <c r="G1922" s="51"/>
      <c r="H1922" s="3"/>
      <c r="I1922" s="3"/>
      <c r="J1922" s="3"/>
      <c r="N1922" s="59"/>
      <c r="O1922" s="59"/>
    </row>
    <row r="1923" spans="4:15" s="2" customFormat="1" ht="12.75">
      <c r="D1923" s="3"/>
      <c r="G1923" s="51"/>
      <c r="H1923" s="3"/>
      <c r="I1923" s="3"/>
      <c r="J1923" s="3"/>
      <c r="N1923" s="59"/>
      <c r="O1923" s="59"/>
    </row>
    <row r="1924" spans="4:15" s="2" customFormat="1" ht="12.75">
      <c r="D1924" s="3"/>
      <c r="G1924" s="51"/>
      <c r="H1924" s="3"/>
      <c r="I1924" s="3"/>
      <c r="J1924" s="3"/>
      <c r="N1924" s="59"/>
      <c r="O1924" s="59"/>
    </row>
    <row r="1925" spans="4:15" s="2" customFormat="1" ht="12.75">
      <c r="D1925" s="3"/>
      <c r="G1925" s="51"/>
      <c r="H1925" s="3"/>
      <c r="I1925" s="3"/>
      <c r="J1925" s="3"/>
      <c r="N1925" s="59"/>
      <c r="O1925" s="59"/>
    </row>
    <row r="1926" spans="4:15" s="2" customFormat="1" ht="12.75">
      <c r="D1926" s="3"/>
      <c r="G1926" s="51"/>
      <c r="H1926" s="3"/>
      <c r="I1926" s="3"/>
      <c r="J1926" s="3"/>
      <c r="N1926" s="59"/>
      <c r="O1926" s="59"/>
    </row>
    <row r="1927" spans="4:15" s="2" customFormat="1" ht="12.75">
      <c r="D1927" s="3"/>
      <c r="G1927" s="51"/>
      <c r="H1927" s="3"/>
      <c r="I1927" s="3"/>
      <c r="J1927" s="3"/>
      <c r="N1927" s="59"/>
      <c r="O1927" s="59"/>
    </row>
    <row r="1928" spans="4:15" s="2" customFormat="1" ht="12.75">
      <c r="D1928" s="3"/>
      <c r="G1928" s="51"/>
      <c r="H1928" s="3"/>
      <c r="I1928" s="3"/>
      <c r="J1928" s="3"/>
      <c r="N1928" s="59"/>
      <c r="O1928" s="59"/>
    </row>
    <row r="1929" spans="4:15" s="2" customFormat="1" ht="12.75">
      <c r="D1929" s="3"/>
      <c r="G1929" s="51"/>
      <c r="H1929" s="3"/>
      <c r="I1929" s="3"/>
      <c r="J1929" s="3"/>
      <c r="N1929" s="59"/>
      <c r="O1929" s="59"/>
    </row>
    <row r="1930" spans="4:15" s="2" customFormat="1" ht="12.75">
      <c r="D1930" s="3"/>
      <c r="G1930" s="51"/>
      <c r="H1930" s="3"/>
      <c r="I1930" s="3"/>
      <c r="J1930" s="3"/>
      <c r="N1930" s="59"/>
      <c r="O1930" s="59"/>
    </row>
    <row r="1931" spans="4:15" s="2" customFormat="1" ht="12.75">
      <c r="D1931" s="3"/>
      <c r="G1931" s="51"/>
      <c r="H1931" s="3"/>
      <c r="I1931" s="3"/>
      <c r="J1931" s="3"/>
      <c r="N1931" s="59"/>
      <c r="O1931" s="59"/>
    </row>
    <row r="1932" spans="4:15" s="2" customFormat="1" ht="12.75">
      <c r="D1932" s="3"/>
      <c r="G1932" s="51"/>
      <c r="H1932" s="3"/>
      <c r="I1932" s="3"/>
      <c r="J1932" s="3"/>
      <c r="N1932" s="59"/>
      <c r="O1932" s="59"/>
    </row>
    <row r="1933" spans="4:15" s="2" customFormat="1" ht="12.75">
      <c r="D1933" s="3"/>
      <c r="G1933" s="51"/>
      <c r="H1933" s="3"/>
      <c r="I1933" s="3"/>
      <c r="J1933" s="3"/>
      <c r="N1933" s="59"/>
      <c r="O1933" s="59"/>
    </row>
    <row r="1934" spans="4:15" s="2" customFormat="1" ht="12.75">
      <c r="D1934" s="3"/>
      <c r="G1934" s="51"/>
      <c r="H1934" s="3"/>
      <c r="I1934" s="3"/>
      <c r="J1934" s="3"/>
      <c r="N1934" s="59"/>
      <c r="O1934" s="59"/>
    </row>
    <row r="1935" spans="4:15" s="2" customFormat="1" ht="12.75">
      <c r="D1935" s="3"/>
      <c r="G1935" s="51"/>
      <c r="H1935" s="3"/>
      <c r="I1935" s="3"/>
      <c r="J1935" s="3"/>
      <c r="N1935" s="59"/>
      <c r="O1935" s="59"/>
    </row>
    <row r="1936" spans="4:15" s="2" customFormat="1" ht="12.75">
      <c r="D1936" s="3"/>
      <c r="G1936" s="51"/>
      <c r="H1936" s="3"/>
      <c r="I1936" s="3"/>
      <c r="J1936" s="3"/>
      <c r="N1936" s="59"/>
      <c r="O1936" s="59"/>
    </row>
    <row r="1937" spans="4:15" s="2" customFormat="1" ht="12.75">
      <c r="D1937" s="3"/>
      <c r="G1937" s="51"/>
      <c r="H1937" s="3"/>
      <c r="I1937" s="3"/>
      <c r="J1937" s="3"/>
      <c r="N1937" s="59"/>
      <c r="O1937" s="59"/>
    </row>
    <row r="1938" spans="4:15" s="2" customFormat="1" ht="12.75">
      <c r="D1938" s="3"/>
      <c r="G1938" s="51"/>
      <c r="H1938" s="3"/>
      <c r="I1938" s="3"/>
      <c r="J1938" s="3"/>
      <c r="N1938" s="59"/>
      <c r="O1938" s="59"/>
    </row>
    <row r="1939" spans="4:15" s="2" customFormat="1" ht="12.75">
      <c r="D1939" s="3"/>
      <c r="G1939" s="51"/>
      <c r="H1939" s="3"/>
      <c r="I1939" s="3"/>
      <c r="J1939" s="3"/>
      <c r="N1939" s="59"/>
      <c r="O1939" s="59"/>
    </row>
    <row r="1940" spans="4:15" s="2" customFormat="1" ht="12.75">
      <c r="D1940" s="3"/>
      <c r="G1940" s="51"/>
      <c r="H1940" s="3"/>
      <c r="I1940" s="3"/>
      <c r="J1940" s="3"/>
      <c r="N1940" s="59"/>
      <c r="O1940" s="59"/>
    </row>
    <row r="1941" spans="4:15" s="2" customFormat="1" ht="12.75">
      <c r="D1941" s="3"/>
      <c r="G1941" s="51"/>
      <c r="H1941" s="3"/>
      <c r="I1941" s="3"/>
      <c r="J1941" s="3"/>
      <c r="N1941" s="59"/>
      <c r="O1941" s="59"/>
    </row>
    <row r="1942" spans="4:15" s="2" customFormat="1" ht="12.75">
      <c r="D1942" s="3"/>
      <c r="G1942" s="51"/>
      <c r="H1942" s="3"/>
      <c r="I1942" s="3"/>
      <c r="J1942" s="3"/>
      <c r="N1942" s="59"/>
      <c r="O1942" s="59"/>
    </row>
    <row r="1943" spans="4:15" s="2" customFormat="1" ht="12.75">
      <c r="D1943" s="3"/>
      <c r="G1943" s="51"/>
      <c r="H1943" s="3"/>
      <c r="I1943" s="3"/>
      <c r="J1943" s="3"/>
      <c r="N1943" s="59"/>
      <c r="O1943" s="59"/>
    </row>
    <row r="1944" spans="4:15" s="2" customFormat="1" ht="12.75">
      <c r="D1944" s="3"/>
      <c r="G1944" s="51"/>
      <c r="H1944" s="3"/>
      <c r="I1944" s="3"/>
      <c r="J1944" s="3"/>
      <c r="N1944" s="59"/>
      <c r="O1944" s="59"/>
    </row>
    <row r="1945" spans="4:15" s="2" customFormat="1" ht="12.75">
      <c r="D1945" s="3"/>
      <c r="G1945" s="51"/>
      <c r="H1945" s="3"/>
      <c r="I1945" s="3"/>
      <c r="J1945" s="3"/>
      <c r="N1945" s="59"/>
      <c r="O1945" s="59"/>
    </row>
    <row r="1946" spans="4:15" s="2" customFormat="1" ht="12.75">
      <c r="D1946" s="3"/>
      <c r="G1946" s="51"/>
      <c r="H1946" s="3"/>
      <c r="I1946" s="3"/>
      <c r="J1946" s="3"/>
      <c r="N1946" s="59"/>
      <c r="O1946" s="59"/>
    </row>
    <row r="1947" spans="4:15" s="2" customFormat="1" ht="12.75">
      <c r="D1947" s="3"/>
      <c r="G1947" s="51"/>
      <c r="H1947" s="3"/>
      <c r="I1947" s="3"/>
      <c r="J1947" s="3"/>
      <c r="N1947" s="59"/>
      <c r="O1947" s="59"/>
    </row>
    <row r="1948" spans="4:15" s="2" customFormat="1" ht="12.75">
      <c r="D1948" s="3"/>
      <c r="G1948" s="51"/>
      <c r="H1948" s="3"/>
      <c r="I1948" s="3"/>
      <c r="J1948" s="3"/>
      <c r="N1948" s="59"/>
      <c r="O1948" s="59"/>
    </row>
    <row r="1949" spans="4:15" s="2" customFormat="1" ht="12.75">
      <c r="D1949" s="3"/>
      <c r="G1949" s="51"/>
      <c r="H1949" s="3"/>
      <c r="I1949" s="3"/>
      <c r="J1949" s="3"/>
      <c r="N1949" s="59"/>
      <c r="O1949" s="59"/>
    </row>
    <row r="1950" spans="4:15" s="2" customFormat="1" ht="12.75">
      <c r="D1950" s="3"/>
      <c r="G1950" s="51"/>
      <c r="H1950" s="3"/>
      <c r="I1950" s="3"/>
      <c r="J1950" s="3"/>
      <c r="N1950" s="59"/>
      <c r="O1950" s="59"/>
    </row>
    <row r="1951" spans="4:15" s="2" customFormat="1" ht="12.75">
      <c r="D1951" s="3"/>
      <c r="G1951" s="51"/>
      <c r="H1951" s="3"/>
      <c r="I1951" s="3"/>
      <c r="J1951" s="3"/>
      <c r="N1951" s="59"/>
      <c r="O1951" s="59"/>
    </row>
    <row r="1952" spans="4:15" s="2" customFormat="1" ht="12.75">
      <c r="D1952" s="3"/>
      <c r="G1952" s="51"/>
      <c r="H1952" s="3"/>
      <c r="I1952" s="3"/>
      <c r="J1952" s="3"/>
      <c r="N1952" s="59"/>
      <c r="O1952" s="59"/>
    </row>
    <row r="1953" spans="4:15" s="2" customFormat="1" ht="12.75">
      <c r="D1953" s="3"/>
      <c r="G1953" s="51"/>
      <c r="H1953" s="3"/>
      <c r="I1953" s="3"/>
      <c r="J1953" s="3"/>
      <c r="N1953" s="59"/>
      <c r="O1953" s="59"/>
    </row>
    <row r="1954" spans="4:15" s="2" customFormat="1" ht="12.75">
      <c r="D1954" s="3"/>
      <c r="G1954" s="51"/>
      <c r="H1954" s="3"/>
      <c r="I1954" s="3"/>
      <c r="J1954" s="3"/>
      <c r="N1954" s="59"/>
      <c r="O1954" s="59"/>
    </row>
    <row r="1955" spans="4:15" s="2" customFormat="1" ht="12.75">
      <c r="D1955" s="3"/>
      <c r="G1955" s="51"/>
      <c r="H1955" s="3"/>
      <c r="I1955" s="3"/>
      <c r="J1955" s="3"/>
      <c r="N1955" s="59"/>
      <c r="O1955" s="59"/>
    </row>
    <row r="1956" spans="4:15" s="2" customFormat="1" ht="12.75">
      <c r="D1956" s="3"/>
      <c r="G1956" s="51"/>
      <c r="H1956" s="3"/>
      <c r="I1956" s="3"/>
      <c r="J1956" s="3"/>
      <c r="N1956" s="59"/>
      <c r="O1956" s="59"/>
    </row>
    <row r="1957" spans="4:15" s="2" customFormat="1" ht="12.75">
      <c r="D1957" s="3"/>
      <c r="G1957" s="51"/>
      <c r="H1957" s="3"/>
      <c r="I1957" s="3"/>
      <c r="J1957" s="3"/>
      <c r="N1957" s="59"/>
      <c r="O1957" s="59"/>
    </row>
    <row r="1958" spans="4:15" s="2" customFormat="1" ht="12.75">
      <c r="D1958" s="3"/>
      <c r="G1958" s="51"/>
      <c r="H1958" s="3"/>
      <c r="I1958" s="3"/>
      <c r="J1958" s="3"/>
      <c r="N1958" s="59"/>
      <c r="O1958" s="59"/>
    </row>
    <row r="1959" spans="4:15" s="2" customFormat="1" ht="12.75">
      <c r="D1959" s="3"/>
      <c r="G1959" s="51"/>
      <c r="H1959" s="3"/>
      <c r="I1959" s="3"/>
      <c r="J1959" s="3"/>
      <c r="N1959" s="59"/>
      <c r="O1959" s="59"/>
    </row>
    <row r="1960" spans="4:15" s="2" customFormat="1" ht="12.75">
      <c r="D1960" s="3"/>
      <c r="G1960" s="51"/>
      <c r="H1960" s="3"/>
      <c r="I1960" s="3"/>
      <c r="J1960" s="3"/>
      <c r="N1960" s="59"/>
      <c r="O1960" s="59"/>
    </row>
    <row r="1961" spans="4:15" s="2" customFormat="1" ht="12.75">
      <c r="D1961" s="3"/>
      <c r="G1961" s="51"/>
      <c r="H1961" s="3"/>
      <c r="I1961" s="3"/>
      <c r="J1961" s="3"/>
      <c r="N1961" s="59"/>
      <c r="O1961" s="59"/>
    </row>
    <row r="1962" spans="4:15" s="2" customFormat="1" ht="12.75">
      <c r="D1962" s="3"/>
      <c r="G1962" s="51"/>
      <c r="H1962" s="3"/>
      <c r="I1962" s="3"/>
      <c r="J1962" s="3"/>
      <c r="N1962" s="59"/>
      <c r="O1962" s="59"/>
    </row>
    <row r="1963" spans="4:15" s="2" customFormat="1" ht="12.75">
      <c r="D1963" s="3"/>
      <c r="G1963" s="51"/>
      <c r="H1963" s="3"/>
      <c r="I1963" s="3"/>
      <c r="J1963" s="3"/>
      <c r="N1963" s="59"/>
      <c r="O1963" s="59"/>
    </row>
    <row r="1964" spans="4:15" s="2" customFormat="1" ht="12.75">
      <c r="D1964" s="3"/>
      <c r="G1964" s="51"/>
      <c r="H1964" s="3"/>
      <c r="I1964" s="3"/>
      <c r="J1964" s="3"/>
      <c r="N1964" s="59"/>
      <c r="O1964" s="59"/>
    </row>
    <row r="1965" spans="4:15" s="2" customFormat="1" ht="12.75">
      <c r="D1965" s="3"/>
      <c r="G1965" s="51"/>
      <c r="H1965" s="3"/>
      <c r="I1965" s="3"/>
      <c r="J1965" s="3"/>
      <c r="N1965" s="59"/>
      <c r="O1965" s="59"/>
    </row>
    <row r="1966" spans="4:15" s="2" customFormat="1" ht="12.75">
      <c r="D1966" s="3"/>
      <c r="G1966" s="51"/>
      <c r="H1966" s="3"/>
      <c r="I1966" s="3"/>
      <c r="J1966" s="3"/>
      <c r="N1966" s="59"/>
      <c r="O1966" s="59"/>
    </row>
    <row r="1967" spans="4:15" s="2" customFormat="1" ht="12.75">
      <c r="D1967" s="3"/>
      <c r="G1967" s="51"/>
      <c r="H1967" s="3"/>
      <c r="I1967" s="3"/>
      <c r="J1967" s="3"/>
      <c r="N1967" s="59"/>
      <c r="O1967" s="59"/>
    </row>
    <row r="1968" spans="4:15" s="2" customFormat="1" ht="12.75">
      <c r="D1968" s="3"/>
      <c r="G1968" s="51"/>
      <c r="H1968" s="3"/>
      <c r="I1968" s="3"/>
      <c r="J1968" s="3"/>
      <c r="N1968" s="59"/>
      <c r="O1968" s="59"/>
    </row>
    <row r="1969" spans="4:15" s="2" customFormat="1" ht="12.75">
      <c r="D1969" s="3"/>
      <c r="G1969" s="51"/>
      <c r="H1969" s="3"/>
      <c r="I1969" s="3"/>
      <c r="J1969" s="3"/>
      <c r="N1969" s="59"/>
      <c r="O1969" s="59"/>
    </row>
    <row r="1970" spans="4:15" s="2" customFormat="1" ht="12.75">
      <c r="D1970" s="3"/>
      <c r="G1970" s="51"/>
      <c r="H1970" s="3"/>
      <c r="I1970" s="3"/>
      <c r="J1970" s="3"/>
      <c r="N1970" s="59"/>
      <c r="O1970" s="59"/>
    </row>
    <row r="1971" spans="4:15" s="2" customFormat="1" ht="12.75">
      <c r="D1971" s="3"/>
      <c r="G1971" s="51"/>
      <c r="H1971" s="3"/>
      <c r="I1971" s="3"/>
      <c r="J1971" s="3"/>
      <c r="N1971" s="59"/>
      <c r="O1971" s="59"/>
    </row>
    <row r="1972" spans="4:15" s="2" customFormat="1" ht="12.75">
      <c r="D1972" s="3"/>
      <c r="G1972" s="51"/>
      <c r="H1972" s="3"/>
      <c r="I1972" s="3"/>
      <c r="J1972" s="3"/>
      <c r="N1972" s="59"/>
      <c r="O1972" s="59"/>
    </row>
    <row r="1973" spans="4:15" s="2" customFormat="1" ht="12.75">
      <c r="D1973" s="3"/>
      <c r="G1973" s="51"/>
      <c r="H1973" s="3"/>
      <c r="I1973" s="3"/>
      <c r="J1973" s="3"/>
      <c r="N1973" s="59"/>
      <c r="O1973" s="59"/>
    </row>
    <row r="1974" spans="4:15" s="2" customFormat="1" ht="12.75">
      <c r="D1974" s="3"/>
      <c r="G1974" s="51"/>
      <c r="H1974" s="3"/>
      <c r="I1974" s="3"/>
      <c r="J1974" s="3"/>
      <c r="N1974" s="59"/>
      <c r="O1974" s="59"/>
    </row>
    <row r="1975" spans="4:15" s="2" customFormat="1" ht="12.75">
      <c r="D1975" s="3"/>
      <c r="G1975" s="51"/>
      <c r="H1975" s="3"/>
      <c r="I1975" s="3"/>
      <c r="J1975" s="3"/>
      <c r="N1975" s="59"/>
      <c r="O1975" s="59"/>
    </row>
    <row r="1976" spans="4:15" s="2" customFormat="1" ht="12.75">
      <c r="D1976" s="3"/>
      <c r="G1976" s="51"/>
      <c r="H1976" s="3"/>
      <c r="I1976" s="3"/>
      <c r="J1976" s="3"/>
      <c r="N1976" s="59"/>
      <c r="O1976" s="59"/>
    </row>
    <row r="1977" spans="4:15" s="2" customFormat="1" ht="12.75">
      <c r="D1977" s="3"/>
      <c r="G1977" s="51"/>
      <c r="H1977" s="3"/>
      <c r="I1977" s="3"/>
      <c r="J1977" s="3"/>
      <c r="N1977" s="59"/>
      <c r="O1977" s="59"/>
    </row>
    <row r="1978" spans="4:15" s="2" customFormat="1" ht="12.75">
      <c r="D1978" s="3"/>
      <c r="G1978" s="51"/>
      <c r="H1978" s="3"/>
      <c r="I1978" s="3"/>
      <c r="J1978" s="3"/>
      <c r="N1978" s="59"/>
      <c r="O1978" s="59"/>
    </row>
    <row r="1979" spans="4:15" s="2" customFormat="1" ht="12.75">
      <c r="D1979" s="3"/>
      <c r="G1979" s="51"/>
      <c r="H1979" s="3"/>
      <c r="I1979" s="3"/>
      <c r="J1979" s="3"/>
      <c r="N1979" s="59"/>
      <c r="O1979" s="59"/>
    </row>
    <row r="1980" spans="4:15" s="2" customFormat="1" ht="12.75">
      <c r="D1980" s="3"/>
      <c r="G1980" s="51"/>
      <c r="H1980" s="3"/>
      <c r="I1980" s="3"/>
      <c r="J1980" s="3"/>
      <c r="N1980" s="59"/>
      <c r="O1980" s="59"/>
    </row>
    <row r="1981" spans="4:15" s="2" customFormat="1" ht="12.75">
      <c r="D1981" s="3"/>
      <c r="G1981" s="51"/>
      <c r="H1981" s="3"/>
      <c r="I1981" s="3"/>
      <c r="J1981" s="3"/>
      <c r="N1981" s="59"/>
      <c r="O1981" s="59"/>
    </row>
    <row r="1982" spans="4:15" s="2" customFormat="1" ht="12.75">
      <c r="D1982" s="3"/>
      <c r="G1982" s="51"/>
      <c r="H1982" s="3"/>
      <c r="I1982" s="3"/>
      <c r="J1982" s="3"/>
      <c r="N1982" s="59"/>
      <c r="O1982" s="59"/>
    </row>
    <row r="1983" spans="4:15" s="2" customFormat="1" ht="12.75">
      <c r="D1983" s="3"/>
      <c r="G1983" s="51"/>
      <c r="H1983" s="3"/>
      <c r="I1983" s="3"/>
      <c r="J1983" s="3"/>
      <c r="N1983" s="59"/>
      <c r="O1983" s="59"/>
    </row>
    <row r="1984" spans="4:15" s="2" customFormat="1" ht="12.75">
      <c r="D1984" s="3"/>
      <c r="G1984" s="51"/>
      <c r="H1984" s="3"/>
      <c r="I1984" s="3"/>
      <c r="J1984" s="3"/>
      <c r="N1984" s="59"/>
      <c r="O1984" s="59"/>
    </row>
    <row r="1985" spans="4:15" s="2" customFormat="1" ht="12.75">
      <c r="D1985" s="3"/>
      <c r="G1985" s="51"/>
      <c r="H1985" s="3"/>
      <c r="I1985" s="3"/>
      <c r="J1985" s="3"/>
      <c r="N1985" s="59"/>
      <c r="O1985" s="59"/>
    </row>
    <row r="1986" spans="4:15" s="2" customFormat="1" ht="12.75">
      <c r="D1986" s="3"/>
      <c r="G1986" s="51"/>
      <c r="H1986" s="3"/>
      <c r="I1986" s="3"/>
      <c r="J1986" s="3"/>
      <c r="N1986" s="59"/>
      <c r="O1986" s="59"/>
    </row>
    <row r="1987" spans="4:15" s="2" customFormat="1" ht="12.75">
      <c r="D1987" s="3"/>
      <c r="G1987" s="51"/>
      <c r="H1987" s="3"/>
      <c r="I1987" s="3"/>
      <c r="J1987" s="3"/>
      <c r="N1987" s="59"/>
      <c r="O1987" s="59"/>
    </row>
    <row r="1988" spans="4:15" s="2" customFormat="1" ht="12.75">
      <c r="D1988" s="3"/>
      <c r="G1988" s="51"/>
      <c r="H1988" s="3"/>
      <c r="I1988" s="3"/>
      <c r="J1988" s="3"/>
      <c r="N1988" s="59"/>
      <c r="O1988" s="59"/>
    </row>
    <row r="1989" spans="4:15" s="2" customFormat="1" ht="12.75">
      <c r="D1989" s="3"/>
      <c r="G1989" s="51"/>
      <c r="H1989" s="3"/>
      <c r="I1989" s="3"/>
      <c r="J1989" s="3"/>
      <c r="N1989" s="59"/>
      <c r="O1989" s="59"/>
    </row>
    <row r="1990" spans="4:15" s="2" customFormat="1" ht="12.75">
      <c r="D1990" s="3"/>
      <c r="G1990" s="51"/>
      <c r="H1990" s="3"/>
      <c r="I1990" s="3"/>
      <c r="J1990" s="3"/>
      <c r="N1990" s="59"/>
      <c r="O1990" s="59"/>
    </row>
    <row r="1991" spans="4:15" s="2" customFormat="1" ht="12.75">
      <c r="D1991" s="3"/>
      <c r="G1991" s="51"/>
      <c r="H1991" s="3"/>
      <c r="I1991" s="3"/>
      <c r="J1991" s="3"/>
      <c r="N1991" s="59"/>
      <c r="O1991" s="59"/>
    </row>
    <row r="1992" spans="4:15" s="2" customFormat="1" ht="12.75">
      <c r="D1992" s="3"/>
      <c r="G1992" s="51"/>
      <c r="H1992" s="3"/>
      <c r="I1992" s="3"/>
      <c r="J1992" s="3"/>
      <c r="N1992" s="59"/>
      <c r="O1992" s="59"/>
    </row>
    <row r="1993" spans="4:15" s="2" customFormat="1" ht="12.75">
      <c r="D1993" s="3"/>
      <c r="G1993" s="51"/>
      <c r="H1993" s="3"/>
      <c r="I1993" s="3"/>
      <c r="J1993" s="3"/>
      <c r="N1993" s="59"/>
      <c r="O1993" s="59"/>
    </row>
    <row r="1994" spans="4:15" s="2" customFormat="1" ht="12.75">
      <c r="D1994" s="3"/>
      <c r="G1994" s="51"/>
      <c r="H1994" s="3"/>
      <c r="I1994" s="3"/>
      <c r="J1994" s="3"/>
      <c r="N1994" s="59"/>
      <c r="O1994" s="59"/>
    </row>
    <row r="1995" spans="4:15" s="2" customFormat="1" ht="12.75">
      <c r="D1995" s="3"/>
      <c r="G1995" s="51"/>
      <c r="H1995" s="3"/>
      <c r="I1995" s="3"/>
      <c r="J1995" s="3"/>
      <c r="N1995" s="59"/>
      <c r="O1995" s="59"/>
    </row>
    <row r="1996" spans="4:15" s="2" customFormat="1" ht="12.75">
      <c r="D1996" s="3"/>
      <c r="G1996" s="51"/>
      <c r="H1996" s="3"/>
      <c r="I1996" s="3"/>
      <c r="J1996" s="3"/>
      <c r="N1996" s="59"/>
      <c r="O1996" s="59"/>
    </row>
    <row r="1997" spans="4:15" s="2" customFormat="1" ht="12.75">
      <c r="D1997" s="3"/>
      <c r="G1997" s="51"/>
      <c r="H1997" s="3"/>
      <c r="I1997" s="3"/>
      <c r="J1997" s="3"/>
      <c r="N1997" s="59"/>
      <c r="O1997" s="59"/>
    </row>
    <row r="1998" spans="4:15" s="2" customFormat="1" ht="12.75">
      <c r="D1998" s="3"/>
      <c r="G1998" s="51"/>
      <c r="H1998" s="3"/>
      <c r="I1998" s="3"/>
      <c r="J1998" s="3"/>
      <c r="N1998" s="59"/>
      <c r="O1998" s="59"/>
    </row>
    <row r="1999" spans="4:15" s="2" customFormat="1" ht="12.75">
      <c r="D1999" s="3"/>
      <c r="G1999" s="51"/>
      <c r="H1999" s="3"/>
      <c r="I1999" s="3"/>
      <c r="J1999" s="3"/>
      <c r="N1999" s="59"/>
      <c r="O1999" s="59"/>
    </row>
    <row r="2000" spans="4:15" s="2" customFormat="1" ht="12.75">
      <c r="D2000" s="3"/>
      <c r="G2000" s="51"/>
      <c r="H2000" s="3"/>
      <c r="I2000" s="3"/>
      <c r="J2000" s="3"/>
      <c r="N2000" s="59"/>
      <c r="O2000" s="59"/>
    </row>
    <row r="2001" spans="4:15" s="2" customFormat="1" ht="12.75">
      <c r="D2001" s="3"/>
      <c r="G2001" s="51"/>
      <c r="H2001" s="3"/>
      <c r="I2001" s="3"/>
      <c r="J2001" s="3"/>
      <c r="N2001" s="59"/>
      <c r="O2001" s="59"/>
    </row>
    <row r="2002" spans="4:15" s="2" customFormat="1" ht="12.75">
      <c r="D2002" s="3"/>
      <c r="G2002" s="51"/>
      <c r="H2002" s="3"/>
      <c r="I2002" s="3"/>
      <c r="J2002" s="3"/>
      <c r="N2002" s="59"/>
      <c r="O2002" s="59"/>
    </row>
    <row r="2003" spans="4:15" s="2" customFormat="1" ht="12.75">
      <c r="D2003" s="3"/>
      <c r="G2003" s="51"/>
      <c r="H2003" s="3"/>
      <c r="I2003" s="3"/>
      <c r="J2003" s="3"/>
      <c r="N2003" s="59"/>
      <c r="O2003" s="59"/>
    </row>
    <row r="2004" spans="4:15" s="2" customFormat="1" ht="12.75">
      <c r="D2004" s="3"/>
      <c r="G2004" s="51"/>
      <c r="H2004" s="3"/>
      <c r="I2004" s="3"/>
      <c r="J2004" s="3"/>
      <c r="N2004" s="59"/>
      <c r="O2004" s="59"/>
    </row>
    <row r="2005" spans="4:15" s="2" customFormat="1" ht="12.75">
      <c r="D2005" s="3"/>
      <c r="G2005" s="51"/>
      <c r="H2005" s="3"/>
      <c r="I2005" s="3"/>
      <c r="J2005" s="3"/>
      <c r="N2005" s="59"/>
      <c r="O2005" s="59"/>
    </row>
    <row r="2006" spans="4:15" s="2" customFormat="1" ht="12.75">
      <c r="D2006" s="3"/>
      <c r="G2006" s="51"/>
      <c r="H2006" s="3"/>
      <c r="I2006" s="3"/>
      <c r="J2006" s="3"/>
      <c r="N2006" s="59"/>
      <c r="O2006" s="59"/>
    </row>
    <row r="2007" spans="4:15" s="2" customFormat="1" ht="12.75">
      <c r="D2007" s="3"/>
      <c r="G2007" s="51"/>
      <c r="H2007" s="3"/>
      <c r="I2007" s="3"/>
      <c r="J2007" s="3"/>
      <c r="N2007" s="59"/>
      <c r="O2007" s="59"/>
    </row>
    <row r="2008" spans="4:15" s="2" customFormat="1" ht="12.75">
      <c r="D2008" s="3"/>
      <c r="G2008" s="51"/>
      <c r="H2008" s="3"/>
      <c r="I2008" s="3"/>
      <c r="J2008" s="3"/>
      <c r="N2008" s="59"/>
      <c r="O2008" s="59"/>
    </row>
    <row r="2009" spans="4:15" s="2" customFormat="1" ht="12.75">
      <c r="D2009" s="3"/>
      <c r="G2009" s="51"/>
      <c r="H2009" s="3"/>
      <c r="I2009" s="3"/>
      <c r="J2009" s="3"/>
      <c r="N2009" s="59"/>
      <c r="O2009" s="59"/>
    </row>
    <row r="2010" spans="4:15" s="2" customFormat="1" ht="12.75">
      <c r="D2010" s="3"/>
      <c r="G2010" s="51"/>
      <c r="H2010" s="3"/>
      <c r="I2010" s="3"/>
      <c r="J2010" s="3"/>
      <c r="N2010" s="59"/>
      <c r="O2010" s="59"/>
    </row>
    <row r="2011" spans="4:15" s="2" customFormat="1" ht="12.75">
      <c r="D2011" s="3"/>
      <c r="G2011" s="51"/>
      <c r="H2011" s="3"/>
      <c r="I2011" s="3"/>
      <c r="J2011" s="3"/>
      <c r="N2011" s="59"/>
      <c r="O2011" s="59"/>
    </row>
    <row r="2012" spans="4:15" s="2" customFormat="1" ht="12.75">
      <c r="D2012" s="3"/>
      <c r="G2012" s="51"/>
      <c r="H2012" s="3"/>
      <c r="I2012" s="3"/>
      <c r="J2012" s="3"/>
      <c r="N2012" s="59"/>
      <c r="O2012" s="59"/>
    </row>
    <row r="2013" spans="4:15" s="2" customFormat="1" ht="12.75">
      <c r="D2013" s="3"/>
      <c r="G2013" s="51"/>
      <c r="H2013" s="3"/>
      <c r="I2013" s="3"/>
      <c r="J2013" s="3"/>
      <c r="N2013" s="59"/>
      <c r="O2013" s="59"/>
    </row>
    <row r="2014" spans="4:15" s="2" customFormat="1" ht="12.75">
      <c r="D2014" s="3"/>
      <c r="G2014" s="51"/>
      <c r="H2014" s="3"/>
      <c r="I2014" s="3"/>
      <c r="J2014" s="3"/>
      <c r="N2014" s="59"/>
      <c r="O2014" s="59"/>
    </row>
    <row r="2015" spans="4:15" s="2" customFormat="1" ht="12.75">
      <c r="D2015" s="3"/>
      <c r="G2015" s="51"/>
      <c r="H2015" s="3"/>
      <c r="I2015" s="3"/>
      <c r="J2015" s="3"/>
      <c r="N2015" s="59"/>
      <c r="O2015" s="59"/>
    </row>
    <row r="2016" spans="4:15" s="2" customFormat="1" ht="12.75">
      <c r="D2016" s="3"/>
      <c r="G2016" s="51"/>
      <c r="H2016" s="3"/>
      <c r="I2016" s="3"/>
      <c r="J2016" s="3"/>
      <c r="N2016" s="59"/>
      <c r="O2016" s="59"/>
    </row>
    <row r="2017" spans="4:15" s="2" customFormat="1" ht="12.75">
      <c r="D2017" s="3"/>
      <c r="G2017" s="51"/>
      <c r="H2017" s="3"/>
      <c r="I2017" s="3"/>
      <c r="J2017" s="3"/>
      <c r="N2017" s="59"/>
      <c r="O2017" s="59"/>
    </row>
    <row r="2018" spans="4:15" s="2" customFormat="1" ht="12.75">
      <c r="D2018" s="3"/>
      <c r="G2018" s="51"/>
      <c r="H2018" s="3"/>
      <c r="I2018" s="3"/>
      <c r="J2018" s="3"/>
      <c r="N2018" s="59"/>
      <c r="O2018" s="59"/>
    </row>
    <row r="2019" spans="4:15" s="2" customFormat="1" ht="12.75">
      <c r="D2019" s="3"/>
      <c r="G2019" s="51"/>
      <c r="H2019" s="3"/>
      <c r="I2019" s="3"/>
      <c r="J2019" s="3"/>
      <c r="N2019" s="59"/>
      <c r="O2019" s="59"/>
    </row>
    <row r="2020" spans="4:15" s="2" customFormat="1" ht="12.75">
      <c r="D2020" s="3"/>
      <c r="G2020" s="51"/>
      <c r="H2020" s="3"/>
      <c r="I2020" s="3"/>
      <c r="J2020" s="3"/>
      <c r="N2020" s="59"/>
      <c r="O2020" s="59"/>
    </row>
    <row r="2021" spans="4:15" s="2" customFormat="1" ht="12.75">
      <c r="D2021" s="3"/>
      <c r="G2021" s="51"/>
      <c r="H2021" s="3"/>
      <c r="I2021" s="3"/>
      <c r="J2021" s="3"/>
      <c r="N2021" s="59"/>
      <c r="O2021" s="59"/>
    </row>
    <row r="2022" spans="4:15" s="2" customFormat="1" ht="12.75">
      <c r="D2022" s="3"/>
      <c r="G2022" s="51"/>
      <c r="H2022" s="3"/>
      <c r="I2022" s="3"/>
      <c r="J2022" s="3"/>
      <c r="N2022" s="59"/>
      <c r="O2022" s="59"/>
    </row>
    <row r="2023" spans="4:15" s="2" customFormat="1" ht="12.75">
      <c r="D2023" s="3"/>
      <c r="G2023" s="51"/>
      <c r="H2023" s="3"/>
      <c r="I2023" s="3"/>
      <c r="J2023" s="3"/>
      <c r="N2023" s="59"/>
      <c r="O2023" s="59"/>
    </row>
    <row r="2024" spans="4:15" s="2" customFormat="1" ht="12.75">
      <c r="D2024" s="3"/>
      <c r="G2024" s="51"/>
      <c r="H2024" s="3"/>
      <c r="I2024" s="3"/>
      <c r="J2024" s="3"/>
      <c r="N2024" s="59"/>
      <c r="O2024" s="59"/>
    </row>
    <row r="2025" spans="4:15" s="2" customFormat="1" ht="12.75">
      <c r="D2025" s="3"/>
      <c r="G2025" s="51"/>
      <c r="H2025" s="3"/>
      <c r="I2025" s="3"/>
      <c r="J2025" s="3"/>
      <c r="N2025" s="59"/>
      <c r="O2025" s="59"/>
    </row>
    <row r="2026" spans="4:15" s="2" customFormat="1" ht="12.75">
      <c r="D2026" s="3"/>
      <c r="G2026" s="51"/>
      <c r="H2026" s="3"/>
      <c r="I2026" s="3"/>
      <c r="J2026" s="3"/>
      <c r="N2026" s="59"/>
      <c r="O2026" s="59"/>
    </row>
    <row r="2027" spans="4:15" s="2" customFormat="1" ht="12.75">
      <c r="D2027" s="3"/>
      <c r="G2027" s="51"/>
      <c r="H2027" s="3"/>
      <c r="I2027" s="3"/>
      <c r="J2027" s="3"/>
      <c r="N2027" s="59"/>
      <c r="O2027" s="59"/>
    </row>
    <row r="2028" spans="4:15" s="2" customFormat="1" ht="12.75">
      <c r="D2028" s="3"/>
      <c r="G2028" s="51"/>
      <c r="H2028" s="3"/>
      <c r="I2028" s="3"/>
      <c r="J2028" s="3"/>
      <c r="N2028" s="59"/>
      <c r="O2028" s="59"/>
    </row>
    <row r="2029" spans="4:15" s="2" customFormat="1" ht="12.75">
      <c r="D2029" s="3"/>
      <c r="G2029" s="51"/>
      <c r="H2029" s="3"/>
      <c r="I2029" s="3"/>
      <c r="J2029" s="3"/>
      <c r="N2029" s="59"/>
      <c r="O2029" s="59"/>
    </row>
    <row r="2030" spans="4:15" s="2" customFormat="1" ht="12.75">
      <c r="D2030" s="3"/>
      <c r="G2030" s="51"/>
      <c r="H2030" s="3"/>
      <c r="I2030" s="3"/>
      <c r="J2030" s="3"/>
      <c r="N2030" s="59"/>
      <c r="O2030" s="59"/>
    </row>
    <row r="2031" spans="4:15" s="2" customFormat="1" ht="12.75">
      <c r="D2031" s="3"/>
      <c r="G2031" s="51"/>
      <c r="H2031" s="3"/>
      <c r="I2031" s="3"/>
      <c r="J2031" s="3"/>
      <c r="N2031" s="59"/>
      <c r="O2031" s="59"/>
    </row>
    <row r="2032" spans="4:15" s="2" customFormat="1" ht="12.75">
      <c r="D2032" s="3"/>
      <c r="G2032" s="51"/>
      <c r="H2032" s="3"/>
      <c r="I2032" s="3"/>
      <c r="J2032" s="3"/>
      <c r="N2032" s="59"/>
      <c r="O2032" s="59"/>
    </row>
    <row r="2033" spans="4:15" s="2" customFormat="1" ht="12.75">
      <c r="D2033" s="3"/>
      <c r="G2033" s="51"/>
      <c r="H2033" s="3"/>
      <c r="I2033" s="3"/>
      <c r="J2033" s="3"/>
      <c r="N2033" s="59"/>
      <c r="O2033" s="59"/>
    </row>
    <row r="2034" spans="4:15" s="2" customFormat="1" ht="12.75">
      <c r="D2034" s="3"/>
      <c r="G2034" s="51"/>
      <c r="H2034" s="3"/>
      <c r="I2034" s="3"/>
      <c r="J2034" s="3"/>
      <c r="N2034" s="59"/>
      <c r="O2034" s="59"/>
    </row>
    <row r="2035" spans="4:15" s="2" customFormat="1" ht="12.75">
      <c r="D2035" s="3"/>
      <c r="G2035" s="51"/>
      <c r="H2035" s="3"/>
      <c r="I2035" s="3"/>
      <c r="J2035" s="3"/>
      <c r="N2035" s="59"/>
      <c r="O2035" s="59"/>
    </row>
    <row r="2036" spans="4:15" s="2" customFormat="1" ht="12.75">
      <c r="D2036" s="3"/>
      <c r="G2036" s="51"/>
      <c r="H2036" s="3"/>
      <c r="I2036" s="3"/>
      <c r="J2036" s="3"/>
      <c r="N2036" s="59"/>
      <c r="O2036" s="59"/>
    </row>
    <row r="2037" spans="4:15" s="2" customFormat="1" ht="12.75">
      <c r="D2037" s="3"/>
      <c r="G2037" s="51"/>
      <c r="H2037" s="3"/>
      <c r="I2037" s="3"/>
      <c r="J2037" s="3"/>
      <c r="N2037" s="59"/>
      <c r="O2037" s="59"/>
    </row>
    <row r="2038" spans="4:15" s="2" customFormat="1" ht="12.75">
      <c r="D2038" s="3"/>
      <c r="G2038" s="51"/>
      <c r="H2038" s="3"/>
      <c r="I2038" s="3"/>
      <c r="J2038" s="3"/>
      <c r="N2038" s="59"/>
      <c r="O2038" s="59"/>
    </row>
    <row r="2039" spans="4:15" s="2" customFormat="1" ht="12.75">
      <c r="D2039" s="3"/>
      <c r="G2039" s="51"/>
      <c r="H2039" s="3"/>
      <c r="I2039" s="3"/>
      <c r="J2039" s="3"/>
      <c r="N2039" s="59"/>
      <c r="O2039" s="59"/>
    </row>
    <row r="2040" spans="4:15" s="2" customFormat="1" ht="12.75">
      <c r="D2040" s="3"/>
      <c r="G2040" s="51"/>
      <c r="H2040" s="3"/>
      <c r="I2040" s="3"/>
      <c r="J2040" s="3"/>
      <c r="N2040" s="59"/>
      <c r="O2040" s="59"/>
    </row>
    <row r="2041" spans="4:15" s="2" customFormat="1" ht="12.75">
      <c r="D2041" s="3"/>
      <c r="G2041" s="51"/>
      <c r="H2041" s="3"/>
      <c r="I2041" s="3"/>
      <c r="J2041" s="3"/>
      <c r="N2041" s="59"/>
      <c r="O2041" s="59"/>
    </row>
    <row r="2042" spans="4:15" s="2" customFormat="1" ht="12.75">
      <c r="D2042" s="3"/>
      <c r="G2042" s="51"/>
      <c r="H2042" s="3"/>
      <c r="I2042" s="3"/>
      <c r="J2042" s="3"/>
      <c r="N2042" s="59"/>
      <c r="O2042" s="59"/>
    </row>
    <row r="2043" spans="4:15" s="2" customFormat="1" ht="12.75">
      <c r="D2043" s="3"/>
      <c r="G2043" s="51"/>
      <c r="H2043" s="3"/>
      <c r="I2043" s="3"/>
      <c r="J2043" s="3"/>
      <c r="N2043" s="59"/>
      <c r="O2043" s="59"/>
    </row>
    <row r="2044" spans="4:15" s="2" customFormat="1" ht="12.75">
      <c r="D2044" s="3"/>
      <c r="G2044" s="51"/>
      <c r="H2044" s="3"/>
      <c r="I2044" s="3"/>
      <c r="J2044" s="3"/>
      <c r="N2044" s="59"/>
      <c r="O2044" s="59"/>
    </row>
    <row r="2045" spans="4:15" s="2" customFormat="1" ht="12.75">
      <c r="D2045" s="3"/>
      <c r="G2045" s="51"/>
      <c r="H2045" s="3"/>
      <c r="I2045" s="3"/>
      <c r="J2045" s="3"/>
      <c r="N2045" s="59"/>
      <c r="O2045" s="59"/>
    </row>
    <row r="2046" spans="4:15" s="2" customFormat="1" ht="12.75">
      <c r="D2046" s="3"/>
      <c r="G2046" s="51"/>
      <c r="H2046" s="3"/>
      <c r="I2046" s="3"/>
      <c r="J2046" s="3"/>
      <c r="N2046" s="59"/>
      <c r="O2046" s="59"/>
    </row>
    <row r="2047" spans="4:15" s="2" customFormat="1" ht="12.75">
      <c r="D2047" s="3"/>
      <c r="G2047" s="51"/>
      <c r="H2047" s="3"/>
      <c r="I2047" s="3"/>
      <c r="J2047" s="3"/>
      <c r="N2047" s="59"/>
      <c r="O2047" s="59"/>
    </row>
    <row r="2048" spans="4:15" s="2" customFormat="1" ht="12.75">
      <c r="D2048" s="3"/>
      <c r="G2048" s="51"/>
      <c r="H2048" s="3"/>
      <c r="I2048" s="3"/>
      <c r="J2048" s="3"/>
      <c r="N2048" s="59"/>
      <c r="O2048" s="59"/>
    </row>
    <row r="2049" spans="4:15" s="2" customFormat="1" ht="12.75">
      <c r="D2049" s="3"/>
      <c r="G2049" s="51"/>
      <c r="H2049" s="3"/>
      <c r="I2049" s="3"/>
      <c r="J2049" s="3"/>
      <c r="N2049" s="59"/>
      <c r="O2049" s="59"/>
    </row>
    <row r="2050" spans="4:15" s="2" customFormat="1" ht="12.75">
      <c r="D2050" s="3"/>
      <c r="G2050" s="51"/>
      <c r="H2050" s="3"/>
      <c r="I2050" s="3"/>
      <c r="J2050" s="3"/>
      <c r="N2050" s="59"/>
      <c r="O2050" s="59"/>
    </row>
    <row r="2051" spans="4:15" s="2" customFormat="1" ht="12.75">
      <c r="D2051" s="3"/>
      <c r="G2051" s="51"/>
      <c r="H2051" s="3"/>
      <c r="I2051" s="3"/>
      <c r="J2051" s="3"/>
      <c r="N2051" s="59"/>
      <c r="O2051" s="59"/>
    </row>
    <row r="2052" spans="4:15" s="2" customFormat="1" ht="12.75">
      <c r="D2052" s="3"/>
      <c r="G2052" s="51"/>
      <c r="H2052" s="3"/>
      <c r="I2052" s="3"/>
      <c r="J2052" s="3"/>
      <c r="N2052" s="59"/>
      <c r="O2052" s="59"/>
    </row>
    <row r="2053" spans="4:15" s="2" customFormat="1" ht="12.75">
      <c r="D2053" s="3"/>
      <c r="G2053" s="51"/>
      <c r="H2053" s="3"/>
      <c r="I2053" s="3"/>
      <c r="J2053" s="3"/>
      <c r="N2053" s="59"/>
      <c r="O2053" s="59"/>
    </row>
    <row r="2054" spans="4:15" s="2" customFormat="1" ht="12.75">
      <c r="D2054" s="3"/>
      <c r="G2054" s="51"/>
      <c r="H2054" s="3"/>
      <c r="I2054" s="3"/>
      <c r="J2054" s="3"/>
      <c r="N2054" s="59"/>
      <c r="O2054" s="59"/>
    </row>
    <row r="2055" spans="4:15" s="2" customFormat="1" ht="12.75">
      <c r="D2055" s="3"/>
      <c r="G2055" s="51"/>
      <c r="H2055" s="3"/>
      <c r="I2055" s="3"/>
      <c r="J2055" s="3"/>
      <c r="N2055" s="59"/>
      <c r="O2055" s="59"/>
    </row>
    <row r="2056" spans="4:15" s="2" customFormat="1" ht="12.75">
      <c r="D2056" s="3"/>
      <c r="G2056" s="51"/>
      <c r="H2056" s="3"/>
      <c r="I2056" s="3"/>
      <c r="J2056" s="3"/>
      <c r="N2056" s="59"/>
      <c r="O2056" s="59"/>
    </row>
    <row r="2057" spans="4:15" s="2" customFormat="1" ht="12.75">
      <c r="D2057" s="3"/>
      <c r="G2057" s="51"/>
      <c r="H2057" s="3"/>
      <c r="I2057" s="3"/>
      <c r="J2057" s="3"/>
      <c r="N2057" s="59"/>
      <c r="O2057" s="59"/>
    </row>
    <row r="2058" spans="4:15" s="2" customFormat="1" ht="12.75">
      <c r="D2058" s="3"/>
      <c r="G2058" s="51"/>
      <c r="H2058" s="3"/>
      <c r="I2058" s="3"/>
      <c r="J2058" s="3"/>
      <c r="N2058" s="59"/>
      <c r="O2058" s="59"/>
    </row>
    <row r="2059" spans="4:15" s="2" customFormat="1" ht="12.75">
      <c r="D2059" s="3"/>
      <c r="G2059" s="51"/>
      <c r="H2059" s="3"/>
      <c r="I2059" s="3"/>
      <c r="J2059" s="3"/>
      <c r="N2059" s="59"/>
      <c r="O2059" s="59"/>
    </row>
    <row r="2060" spans="4:15" s="2" customFormat="1" ht="12.75">
      <c r="D2060" s="3"/>
      <c r="G2060" s="51"/>
      <c r="H2060" s="3"/>
      <c r="I2060" s="3"/>
      <c r="J2060" s="3"/>
      <c r="N2060" s="59"/>
      <c r="O2060" s="59"/>
    </row>
    <row r="2061" spans="4:15" s="2" customFormat="1" ht="12.75">
      <c r="D2061" s="3"/>
      <c r="G2061" s="51"/>
      <c r="H2061" s="3"/>
      <c r="I2061" s="3"/>
      <c r="J2061" s="3"/>
      <c r="N2061" s="59"/>
      <c r="O2061" s="59"/>
    </row>
    <row r="2062" spans="4:15" s="2" customFormat="1" ht="12.75">
      <c r="D2062" s="3"/>
      <c r="G2062" s="51"/>
      <c r="H2062" s="3"/>
      <c r="I2062" s="3"/>
      <c r="J2062" s="3"/>
      <c r="N2062" s="59"/>
      <c r="O2062" s="59"/>
    </row>
    <row r="2063" spans="4:15" s="2" customFormat="1" ht="12.75">
      <c r="D2063" s="3"/>
      <c r="G2063" s="51"/>
      <c r="H2063" s="3"/>
      <c r="I2063" s="3"/>
      <c r="J2063" s="3"/>
      <c r="N2063" s="59"/>
      <c r="O2063" s="59"/>
    </row>
    <row r="2064" spans="4:15" s="2" customFormat="1" ht="12.75">
      <c r="D2064" s="3"/>
      <c r="G2064" s="51"/>
      <c r="H2064" s="3"/>
      <c r="I2064" s="3"/>
      <c r="J2064" s="3"/>
      <c r="N2064" s="59"/>
      <c r="O2064" s="59"/>
    </row>
    <row r="2065" spans="4:15" s="2" customFormat="1" ht="12.75">
      <c r="D2065" s="3"/>
      <c r="G2065" s="51"/>
      <c r="H2065" s="3"/>
      <c r="I2065" s="3"/>
      <c r="J2065" s="3"/>
      <c r="N2065" s="59"/>
      <c r="O2065" s="59"/>
    </row>
    <row r="2066" spans="4:15" s="2" customFormat="1" ht="12.75">
      <c r="D2066" s="3"/>
      <c r="G2066" s="51"/>
      <c r="H2066" s="3"/>
      <c r="I2066" s="3"/>
      <c r="J2066" s="3"/>
      <c r="N2066" s="59"/>
      <c r="O2066" s="59"/>
    </row>
    <row r="2067" spans="4:15" s="2" customFormat="1" ht="12.75">
      <c r="D2067" s="3"/>
      <c r="G2067" s="51"/>
      <c r="H2067" s="3"/>
      <c r="I2067" s="3"/>
      <c r="J2067" s="3"/>
      <c r="N2067" s="59"/>
      <c r="O2067" s="59"/>
    </row>
    <row r="2068" spans="4:15" s="2" customFormat="1" ht="12.75">
      <c r="D2068" s="3"/>
      <c r="G2068" s="51"/>
      <c r="H2068" s="3"/>
      <c r="I2068" s="3"/>
      <c r="J2068" s="3"/>
      <c r="N2068" s="59"/>
      <c r="O2068" s="59"/>
    </row>
    <row r="2069" spans="4:15" s="2" customFormat="1" ht="12.75">
      <c r="D2069" s="3"/>
      <c r="G2069" s="51"/>
      <c r="H2069" s="3"/>
      <c r="I2069" s="3"/>
      <c r="J2069" s="3"/>
      <c r="N2069" s="59"/>
      <c r="O2069" s="59"/>
    </row>
    <row r="2070" spans="4:15" s="2" customFormat="1" ht="12.75">
      <c r="D2070" s="3"/>
      <c r="G2070" s="51"/>
      <c r="H2070" s="3"/>
      <c r="I2070" s="3"/>
      <c r="J2070" s="3"/>
      <c r="N2070" s="59"/>
      <c r="O2070" s="59"/>
    </row>
    <row r="2071" spans="4:15" s="2" customFormat="1" ht="12.75">
      <c r="D2071" s="3"/>
      <c r="G2071" s="51"/>
      <c r="H2071" s="3"/>
      <c r="I2071" s="3"/>
      <c r="J2071" s="3"/>
      <c r="N2071" s="59"/>
      <c r="O2071" s="59"/>
    </row>
    <row r="2072" spans="4:15" s="2" customFormat="1" ht="12.75">
      <c r="D2072" s="3"/>
      <c r="G2072" s="51"/>
      <c r="H2072" s="3"/>
      <c r="I2072" s="3"/>
      <c r="J2072" s="3"/>
      <c r="N2072" s="59"/>
      <c r="O2072" s="59"/>
    </row>
    <row r="2073" spans="4:15" s="2" customFormat="1" ht="12.75">
      <c r="D2073" s="3"/>
      <c r="G2073" s="51"/>
      <c r="H2073" s="3"/>
      <c r="I2073" s="3"/>
      <c r="J2073" s="3"/>
      <c r="N2073" s="59"/>
      <c r="O2073" s="59"/>
    </row>
    <row r="2074" spans="4:15" s="2" customFormat="1" ht="12.75">
      <c r="D2074" s="3"/>
      <c r="G2074" s="51"/>
      <c r="H2074" s="3"/>
      <c r="I2074" s="3"/>
      <c r="J2074" s="3"/>
      <c r="N2074" s="59"/>
      <c r="O2074" s="59"/>
    </row>
    <row r="2075" spans="4:15" s="2" customFormat="1" ht="12.75">
      <c r="D2075" s="3"/>
      <c r="G2075" s="51"/>
      <c r="H2075" s="3"/>
      <c r="I2075" s="3"/>
      <c r="J2075" s="3"/>
      <c r="N2075" s="59"/>
      <c r="O2075" s="59"/>
    </row>
    <row r="2076" spans="4:15" s="2" customFormat="1" ht="12.75">
      <c r="D2076" s="3"/>
      <c r="G2076" s="51"/>
      <c r="H2076" s="3"/>
      <c r="I2076" s="3"/>
      <c r="J2076" s="3"/>
      <c r="N2076" s="59"/>
      <c r="O2076" s="59"/>
    </row>
    <row r="2077" spans="4:15" s="2" customFormat="1" ht="12.75">
      <c r="D2077" s="3"/>
      <c r="G2077" s="51"/>
      <c r="H2077" s="3"/>
      <c r="I2077" s="3"/>
      <c r="J2077" s="3"/>
      <c r="N2077" s="59"/>
      <c r="O2077" s="59"/>
    </row>
    <row r="2078" spans="4:15" s="2" customFormat="1" ht="12.75">
      <c r="D2078" s="3"/>
      <c r="G2078" s="51"/>
      <c r="H2078" s="3"/>
      <c r="I2078" s="3"/>
      <c r="J2078" s="3"/>
      <c r="N2078" s="59"/>
      <c r="O2078" s="59"/>
    </row>
    <row r="2079" spans="4:15" s="2" customFormat="1" ht="12.75">
      <c r="D2079" s="3"/>
      <c r="G2079" s="51"/>
      <c r="H2079" s="3"/>
      <c r="I2079" s="3"/>
      <c r="J2079" s="3"/>
      <c r="N2079" s="59"/>
      <c r="O2079" s="59"/>
    </row>
    <row r="2080" spans="4:15" s="2" customFormat="1" ht="12.75">
      <c r="D2080" s="3"/>
      <c r="G2080" s="51"/>
      <c r="H2080" s="3"/>
      <c r="I2080" s="3"/>
      <c r="J2080" s="3"/>
      <c r="N2080" s="59"/>
      <c r="O2080" s="59"/>
    </row>
    <row r="2081" spans="4:15" s="2" customFormat="1" ht="12.75">
      <c r="D2081" s="3"/>
      <c r="G2081" s="51"/>
      <c r="H2081" s="3"/>
      <c r="I2081" s="3"/>
      <c r="J2081" s="3"/>
      <c r="N2081" s="59"/>
      <c r="O2081" s="59"/>
    </row>
    <row r="2082" spans="4:15" s="2" customFormat="1" ht="12.75">
      <c r="D2082" s="3"/>
      <c r="G2082" s="51"/>
      <c r="H2082" s="3"/>
      <c r="I2082" s="3"/>
      <c r="J2082" s="3"/>
      <c r="N2082" s="59"/>
      <c r="O2082" s="59"/>
    </row>
    <row r="2083" spans="4:15" s="2" customFormat="1" ht="12.75">
      <c r="D2083" s="3"/>
      <c r="G2083" s="51"/>
      <c r="H2083" s="3"/>
      <c r="I2083" s="3"/>
      <c r="J2083" s="3"/>
      <c r="N2083" s="59"/>
      <c r="O2083" s="59"/>
    </row>
    <row r="2084" spans="4:15" s="2" customFormat="1" ht="12.75">
      <c r="D2084" s="3"/>
      <c r="G2084" s="51"/>
      <c r="H2084" s="3"/>
      <c r="I2084" s="3"/>
      <c r="J2084" s="3"/>
      <c r="N2084" s="59"/>
      <c r="O2084" s="59"/>
    </row>
    <row r="2085" spans="4:15" s="2" customFormat="1" ht="12.75">
      <c r="D2085" s="3"/>
      <c r="G2085" s="51"/>
      <c r="H2085" s="3"/>
      <c r="I2085" s="3"/>
      <c r="J2085" s="3"/>
      <c r="N2085" s="59"/>
      <c r="O2085" s="59"/>
    </row>
    <row r="2086" spans="4:15" s="2" customFormat="1" ht="12.75">
      <c r="D2086" s="3"/>
      <c r="G2086" s="51"/>
      <c r="H2086" s="3"/>
      <c r="I2086" s="3"/>
      <c r="J2086" s="3"/>
      <c r="N2086" s="59"/>
      <c r="O2086" s="59"/>
    </row>
    <row r="2087" spans="4:15" s="2" customFormat="1" ht="12.75">
      <c r="D2087" s="3"/>
      <c r="G2087" s="51"/>
      <c r="H2087" s="3"/>
      <c r="I2087" s="3"/>
      <c r="J2087" s="3"/>
      <c r="N2087" s="59"/>
      <c r="O2087" s="59"/>
    </row>
    <row r="2088" spans="4:15" s="2" customFormat="1" ht="12.75">
      <c r="D2088" s="3"/>
      <c r="G2088" s="51"/>
      <c r="H2088" s="3"/>
      <c r="I2088" s="3"/>
      <c r="J2088" s="3"/>
      <c r="N2088" s="59"/>
      <c r="O2088" s="59"/>
    </row>
    <row r="2089" spans="4:15" s="2" customFormat="1" ht="12.75">
      <c r="D2089" s="3"/>
      <c r="G2089" s="51"/>
      <c r="H2089" s="3"/>
      <c r="I2089" s="3"/>
      <c r="J2089" s="3"/>
      <c r="N2089" s="59"/>
      <c r="O2089" s="59"/>
    </row>
    <row r="2090" spans="4:15" s="2" customFormat="1" ht="12.75">
      <c r="D2090" s="3"/>
      <c r="G2090" s="51"/>
      <c r="H2090" s="3"/>
      <c r="I2090" s="3"/>
      <c r="J2090" s="3"/>
      <c r="N2090" s="59"/>
      <c r="O2090" s="59"/>
    </row>
    <row r="2091" spans="4:15" s="2" customFormat="1" ht="12.75">
      <c r="D2091" s="3"/>
      <c r="G2091" s="51"/>
      <c r="H2091" s="3"/>
      <c r="I2091" s="3"/>
      <c r="J2091" s="3"/>
      <c r="N2091" s="59"/>
      <c r="O2091" s="59"/>
    </row>
    <row r="2092" spans="4:15" s="2" customFormat="1" ht="12.75">
      <c r="D2092" s="3"/>
      <c r="G2092" s="51"/>
      <c r="H2092" s="3"/>
      <c r="I2092" s="3"/>
      <c r="J2092" s="3"/>
      <c r="N2092" s="59"/>
      <c r="O2092" s="59"/>
    </row>
    <row r="2093" spans="4:15" s="2" customFormat="1" ht="12.75">
      <c r="D2093" s="3"/>
      <c r="G2093" s="51"/>
      <c r="H2093" s="3"/>
      <c r="I2093" s="3"/>
      <c r="J2093" s="3"/>
      <c r="N2093" s="59"/>
      <c r="O2093" s="59"/>
    </row>
    <row r="2094" spans="4:15" s="2" customFormat="1" ht="12.75">
      <c r="D2094" s="3"/>
      <c r="G2094" s="51"/>
      <c r="H2094" s="3"/>
      <c r="I2094" s="3"/>
      <c r="J2094" s="3"/>
      <c r="N2094" s="59"/>
      <c r="O2094" s="59"/>
    </row>
    <row r="2095" spans="4:15" s="2" customFormat="1" ht="12.75">
      <c r="D2095" s="3"/>
      <c r="G2095" s="51"/>
      <c r="H2095" s="3"/>
      <c r="I2095" s="3"/>
      <c r="J2095" s="3"/>
      <c r="N2095" s="59"/>
      <c r="O2095" s="59"/>
    </row>
    <row r="2096" spans="4:15" s="2" customFormat="1" ht="12.75">
      <c r="D2096" s="3"/>
      <c r="G2096" s="51"/>
      <c r="H2096" s="3"/>
      <c r="I2096" s="3"/>
      <c r="J2096" s="3"/>
      <c r="N2096" s="59"/>
      <c r="O2096" s="59"/>
    </row>
    <row r="2097" spans="4:15" s="2" customFormat="1" ht="12.75">
      <c r="D2097" s="3"/>
      <c r="G2097" s="51"/>
      <c r="H2097" s="3"/>
      <c r="I2097" s="3"/>
      <c r="J2097" s="3"/>
      <c r="N2097" s="59"/>
      <c r="O2097" s="59"/>
    </row>
    <row r="2098" spans="4:15" s="2" customFormat="1" ht="12.75">
      <c r="D2098" s="3"/>
      <c r="G2098" s="51"/>
      <c r="H2098" s="3"/>
      <c r="I2098" s="3"/>
      <c r="J2098" s="3"/>
      <c r="N2098" s="59"/>
      <c r="O2098" s="59"/>
    </row>
    <row r="2099" spans="4:15" s="2" customFormat="1" ht="12.75">
      <c r="D2099" s="3"/>
      <c r="G2099" s="51"/>
      <c r="H2099" s="3"/>
      <c r="I2099" s="3"/>
      <c r="J2099" s="3"/>
      <c r="N2099" s="59"/>
      <c r="O2099" s="59"/>
    </row>
    <row r="2100" spans="4:15" s="2" customFormat="1" ht="12.75">
      <c r="D2100" s="3"/>
      <c r="G2100" s="51"/>
      <c r="H2100" s="3"/>
      <c r="I2100" s="3"/>
      <c r="J2100" s="3"/>
      <c r="N2100" s="59"/>
      <c r="O2100" s="59"/>
    </row>
    <row r="2101" spans="4:15" s="2" customFormat="1" ht="12.75">
      <c r="D2101" s="3"/>
      <c r="G2101" s="51"/>
      <c r="H2101" s="3"/>
      <c r="I2101" s="3"/>
      <c r="J2101" s="3"/>
      <c r="N2101" s="59"/>
      <c r="O2101" s="59"/>
    </row>
    <row r="2102" spans="4:15" s="2" customFormat="1" ht="12.75">
      <c r="D2102" s="3"/>
      <c r="G2102" s="51"/>
      <c r="H2102" s="3"/>
      <c r="I2102" s="3"/>
      <c r="J2102" s="3"/>
      <c r="N2102" s="59"/>
      <c r="O2102" s="59"/>
    </row>
    <row r="2103" spans="4:15" s="2" customFormat="1" ht="12.75">
      <c r="D2103" s="3"/>
      <c r="G2103" s="51"/>
      <c r="H2103" s="3"/>
      <c r="I2103" s="3"/>
      <c r="J2103" s="3"/>
      <c r="N2103" s="59"/>
      <c r="O2103" s="59"/>
    </row>
    <row r="2104" spans="4:15" s="2" customFormat="1" ht="12.75">
      <c r="D2104" s="3"/>
      <c r="G2104" s="51"/>
      <c r="H2104" s="3"/>
      <c r="I2104" s="3"/>
      <c r="J2104" s="3"/>
      <c r="N2104" s="59"/>
      <c r="O2104" s="59"/>
    </row>
    <row r="2105" spans="4:15" s="2" customFormat="1" ht="12.75">
      <c r="D2105" s="3"/>
      <c r="G2105" s="51"/>
      <c r="H2105" s="3"/>
      <c r="I2105" s="3"/>
      <c r="J2105" s="3"/>
      <c r="N2105" s="59"/>
      <c r="O2105" s="59"/>
    </row>
    <row r="2106" spans="4:15" s="2" customFormat="1" ht="12.75">
      <c r="D2106" s="3"/>
      <c r="G2106" s="51"/>
      <c r="H2106" s="3"/>
      <c r="I2106" s="3"/>
      <c r="J2106" s="3"/>
      <c r="N2106" s="59"/>
      <c r="O2106" s="59"/>
    </row>
    <row r="2107" spans="4:15" s="2" customFormat="1" ht="12.75">
      <c r="D2107" s="3"/>
      <c r="G2107" s="51"/>
      <c r="H2107" s="3"/>
      <c r="I2107" s="3"/>
      <c r="J2107" s="3"/>
      <c r="N2107" s="59"/>
      <c r="O2107" s="59"/>
    </row>
    <row r="2108" spans="4:15" s="2" customFormat="1" ht="12.75">
      <c r="D2108" s="3"/>
      <c r="G2108" s="51"/>
      <c r="H2108" s="3"/>
      <c r="I2108" s="3"/>
      <c r="J2108" s="3"/>
      <c r="N2108" s="59"/>
      <c r="O2108" s="59"/>
    </row>
    <row r="2109" spans="4:15" s="2" customFormat="1" ht="12.75">
      <c r="D2109" s="3"/>
      <c r="G2109" s="51"/>
      <c r="H2109" s="3"/>
      <c r="I2109" s="3"/>
      <c r="J2109" s="3"/>
      <c r="N2109" s="59"/>
      <c r="O2109" s="59"/>
    </row>
    <row r="2110" spans="4:15" s="2" customFormat="1" ht="12.75">
      <c r="D2110" s="3"/>
      <c r="G2110" s="51"/>
      <c r="H2110" s="3"/>
      <c r="I2110" s="3"/>
      <c r="J2110" s="3"/>
      <c r="N2110" s="59"/>
      <c r="O2110" s="59"/>
    </row>
    <row r="2111" spans="4:15" s="2" customFormat="1" ht="12.75">
      <c r="D2111" s="3"/>
      <c r="G2111" s="51"/>
      <c r="H2111" s="3"/>
      <c r="I2111" s="3"/>
      <c r="J2111" s="3"/>
      <c r="N2111" s="59"/>
      <c r="O2111" s="59"/>
    </row>
    <row r="2112" spans="4:15" s="2" customFormat="1" ht="12.75">
      <c r="D2112" s="3"/>
      <c r="G2112" s="51"/>
      <c r="H2112" s="3"/>
      <c r="I2112" s="3"/>
      <c r="J2112" s="3"/>
      <c r="N2112" s="59"/>
      <c r="O2112" s="59"/>
    </row>
    <row r="2113" spans="4:15" s="2" customFormat="1" ht="12.75">
      <c r="D2113" s="3"/>
      <c r="G2113" s="51"/>
      <c r="H2113" s="3"/>
      <c r="I2113" s="3"/>
      <c r="J2113" s="3"/>
      <c r="N2113" s="59"/>
      <c r="O2113" s="59"/>
    </row>
    <row r="2114" spans="4:15" s="2" customFormat="1" ht="12.75">
      <c r="D2114" s="3"/>
      <c r="G2114" s="51"/>
      <c r="H2114" s="3"/>
      <c r="I2114" s="3"/>
      <c r="J2114" s="3"/>
      <c r="N2114" s="59"/>
      <c r="O2114" s="59"/>
    </row>
    <row r="2115" spans="4:15" s="2" customFormat="1" ht="12.75">
      <c r="D2115" s="3"/>
      <c r="G2115" s="51"/>
      <c r="H2115" s="3"/>
      <c r="I2115" s="3"/>
      <c r="J2115" s="3"/>
      <c r="N2115" s="59"/>
      <c r="O2115" s="59"/>
    </row>
    <row r="2116" spans="4:15" s="2" customFormat="1" ht="12.75">
      <c r="D2116" s="3"/>
      <c r="G2116" s="51"/>
      <c r="H2116" s="3"/>
      <c r="I2116" s="3"/>
      <c r="J2116" s="3"/>
      <c r="N2116" s="59"/>
      <c r="O2116" s="59"/>
    </row>
    <row r="2117" spans="4:15" s="2" customFormat="1" ht="12.75">
      <c r="D2117" s="3"/>
      <c r="G2117" s="51"/>
      <c r="H2117" s="3"/>
      <c r="I2117" s="3"/>
      <c r="J2117" s="3"/>
      <c r="N2117" s="59"/>
      <c r="O2117" s="59"/>
    </row>
    <row r="2118" spans="4:15" s="2" customFormat="1" ht="12.75">
      <c r="D2118" s="3"/>
      <c r="G2118" s="51"/>
      <c r="H2118" s="3"/>
      <c r="I2118" s="3"/>
      <c r="J2118" s="3"/>
      <c r="N2118" s="59"/>
      <c r="O2118" s="59"/>
    </row>
    <row r="2119" spans="4:15" s="2" customFormat="1" ht="12.75">
      <c r="D2119" s="3"/>
      <c r="G2119" s="51"/>
      <c r="H2119" s="3"/>
      <c r="I2119" s="3"/>
      <c r="J2119" s="3"/>
      <c r="N2119" s="59"/>
      <c r="O2119" s="59"/>
    </row>
    <row r="2120" spans="4:15" s="2" customFormat="1" ht="12.75">
      <c r="D2120" s="3"/>
      <c r="G2120" s="51"/>
      <c r="H2120" s="3"/>
      <c r="I2120" s="3"/>
      <c r="J2120" s="3"/>
      <c r="N2120" s="59"/>
      <c r="O2120" s="59"/>
    </row>
    <row r="2121" spans="4:15" s="2" customFormat="1" ht="12.75">
      <c r="D2121" s="3"/>
      <c r="G2121" s="51"/>
      <c r="H2121" s="3"/>
      <c r="I2121" s="3"/>
      <c r="J2121" s="3"/>
      <c r="N2121" s="59"/>
      <c r="O2121" s="59"/>
    </row>
    <row r="2122" spans="4:15" s="2" customFormat="1" ht="12.75">
      <c r="D2122" s="3"/>
      <c r="G2122" s="51"/>
      <c r="H2122" s="3"/>
      <c r="I2122" s="3"/>
      <c r="J2122" s="3"/>
      <c r="N2122" s="59"/>
      <c r="O2122" s="59"/>
    </row>
    <row r="2123" spans="4:15" s="2" customFormat="1" ht="12.75">
      <c r="D2123" s="3"/>
      <c r="G2123" s="51"/>
      <c r="H2123" s="3"/>
      <c r="I2123" s="3"/>
      <c r="J2123" s="3"/>
      <c r="N2123" s="59"/>
      <c r="O2123" s="59"/>
    </row>
    <row r="2124" spans="4:15" s="2" customFormat="1" ht="12.75">
      <c r="D2124" s="3"/>
      <c r="G2124" s="51"/>
      <c r="H2124" s="3"/>
      <c r="I2124" s="3"/>
      <c r="J2124" s="3"/>
      <c r="N2124" s="59"/>
      <c r="O2124" s="59"/>
    </row>
    <row r="2125" spans="4:15" s="2" customFormat="1" ht="12.75">
      <c r="D2125" s="3"/>
      <c r="G2125" s="51"/>
      <c r="H2125" s="3"/>
      <c r="I2125" s="3"/>
      <c r="J2125" s="3"/>
      <c r="N2125" s="59"/>
      <c r="O2125" s="59"/>
    </row>
    <row r="2126" spans="4:15" s="2" customFormat="1" ht="12.75">
      <c r="D2126" s="3"/>
      <c r="G2126" s="51"/>
      <c r="H2126" s="3"/>
      <c r="I2126" s="3"/>
      <c r="J2126" s="3"/>
      <c r="N2126" s="59"/>
      <c r="O2126" s="59"/>
    </row>
    <row r="2127" spans="4:15" s="2" customFormat="1" ht="12.75">
      <c r="D2127" s="3"/>
      <c r="G2127" s="51"/>
      <c r="H2127" s="3"/>
      <c r="I2127" s="3"/>
      <c r="J2127" s="3"/>
      <c r="N2127" s="59"/>
      <c r="O2127" s="59"/>
    </row>
    <row r="2128" spans="4:15" s="2" customFormat="1" ht="12.75">
      <c r="D2128" s="3"/>
      <c r="G2128" s="51"/>
      <c r="H2128" s="3"/>
      <c r="I2128" s="3"/>
      <c r="J2128" s="3"/>
      <c r="N2128" s="59"/>
      <c r="O2128" s="59"/>
    </row>
    <row r="2129" spans="4:15" s="2" customFormat="1" ht="12.75">
      <c r="D2129" s="3"/>
      <c r="G2129" s="51"/>
      <c r="H2129" s="3"/>
      <c r="I2129" s="3"/>
      <c r="J2129" s="3"/>
      <c r="N2129" s="59"/>
      <c r="O2129" s="59"/>
    </row>
    <row r="2130" spans="4:15" s="2" customFormat="1" ht="12.75">
      <c r="D2130" s="3"/>
      <c r="G2130" s="51"/>
      <c r="H2130" s="3"/>
      <c r="I2130" s="3"/>
      <c r="J2130" s="3"/>
      <c r="N2130" s="59"/>
      <c r="O2130" s="59"/>
    </row>
    <row r="2131" spans="4:15" s="2" customFormat="1" ht="12.75">
      <c r="D2131" s="3"/>
      <c r="G2131" s="51"/>
      <c r="H2131" s="3"/>
      <c r="I2131" s="3"/>
      <c r="J2131" s="3"/>
      <c r="N2131" s="59"/>
      <c r="O2131" s="59"/>
    </row>
    <row r="2132" spans="4:15" s="2" customFormat="1" ht="12.75">
      <c r="D2132" s="3"/>
      <c r="G2132" s="51"/>
      <c r="H2132" s="3"/>
      <c r="I2132" s="3"/>
      <c r="J2132" s="3"/>
      <c r="N2132" s="59"/>
      <c r="O2132" s="59"/>
    </row>
    <row r="2133" spans="4:15" s="2" customFormat="1" ht="12.75">
      <c r="D2133" s="3"/>
      <c r="G2133" s="51"/>
      <c r="H2133" s="3"/>
      <c r="I2133" s="3"/>
      <c r="J2133" s="3"/>
      <c r="N2133" s="59"/>
      <c r="O2133" s="59"/>
    </row>
    <row r="2134" spans="4:15" s="2" customFormat="1" ht="12.75">
      <c r="D2134" s="3"/>
      <c r="G2134" s="51"/>
      <c r="H2134" s="3"/>
      <c r="I2134" s="3"/>
      <c r="J2134" s="3"/>
      <c r="N2134" s="59"/>
      <c r="O2134" s="59"/>
    </row>
    <row r="2135" spans="4:15" s="2" customFormat="1" ht="12.75">
      <c r="D2135" s="3"/>
      <c r="G2135" s="51"/>
      <c r="H2135" s="3"/>
      <c r="I2135" s="3"/>
      <c r="J2135" s="3"/>
      <c r="N2135" s="59"/>
      <c r="O2135" s="59"/>
    </row>
    <row r="2136" spans="4:15" s="2" customFormat="1" ht="12.75">
      <c r="D2136" s="3"/>
      <c r="G2136" s="51"/>
      <c r="H2136" s="3"/>
      <c r="I2136" s="3"/>
      <c r="J2136" s="3"/>
      <c r="N2136" s="59"/>
      <c r="O2136" s="59"/>
    </row>
    <row r="2137" spans="4:15" s="2" customFormat="1" ht="12.75">
      <c r="D2137" s="3"/>
      <c r="G2137" s="51"/>
      <c r="H2137" s="3"/>
      <c r="I2137" s="3"/>
      <c r="J2137" s="3"/>
      <c r="N2137" s="59"/>
      <c r="O2137" s="59"/>
    </row>
    <row r="2138" spans="4:15" s="2" customFormat="1" ht="12.75">
      <c r="D2138" s="3"/>
      <c r="G2138" s="51"/>
      <c r="H2138" s="3"/>
      <c r="I2138" s="3"/>
      <c r="J2138" s="3"/>
      <c r="N2138" s="59"/>
      <c r="O2138" s="59"/>
    </row>
    <row r="2139" spans="4:15" s="2" customFormat="1" ht="12.75">
      <c r="D2139" s="3"/>
      <c r="G2139" s="51"/>
      <c r="H2139" s="3"/>
      <c r="I2139" s="3"/>
      <c r="J2139" s="3"/>
      <c r="N2139" s="59"/>
      <c r="O2139" s="59"/>
    </row>
    <row r="2140" spans="4:15" s="2" customFormat="1" ht="12.75">
      <c r="D2140" s="3"/>
      <c r="G2140" s="51"/>
      <c r="H2140" s="3"/>
      <c r="I2140" s="3"/>
      <c r="J2140" s="3"/>
      <c r="N2140" s="59"/>
      <c r="O2140" s="59"/>
    </row>
    <row r="2141" spans="4:15" s="2" customFormat="1" ht="12.75">
      <c r="D2141" s="3"/>
      <c r="G2141" s="51"/>
      <c r="H2141" s="3"/>
      <c r="I2141" s="3"/>
      <c r="J2141" s="3"/>
      <c r="N2141" s="59"/>
      <c r="O2141" s="59"/>
    </row>
    <row r="2142" spans="4:15" s="2" customFormat="1" ht="12.75">
      <c r="D2142" s="3"/>
      <c r="G2142" s="51"/>
      <c r="H2142" s="3"/>
      <c r="I2142" s="3"/>
      <c r="J2142" s="3"/>
      <c r="N2142" s="59"/>
      <c r="O2142" s="59"/>
    </row>
    <row r="2143" spans="4:15" s="2" customFormat="1" ht="12.75">
      <c r="D2143" s="3"/>
      <c r="G2143" s="51"/>
      <c r="H2143" s="3"/>
      <c r="I2143" s="3"/>
      <c r="J2143" s="3"/>
      <c r="N2143" s="59"/>
      <c r="O2143" s="59"/>
    </row>
    <row r="2144" spans="4:15" s="2" customFormat="1" ht="12.75">
      <c r="D2144" s="3"/>
      <c r="G2144" s="51"/>
      <c r="H2144" s="3"/>
      <c r="I2144" s="3"/>
      <c r="J2144" s="3"/>
      <c r="N2144" s="59"/>
      <c r="O2144" s="59"/>
    </row>
    <row r="2145" spans="4:15" s="2" customFormat="1" ht="12.75">
      <c r="D2145" s="3"/>
      <c r="G2145" s="51"/>
      <c r="H2145" s="3"/>
      <c r="I2145" s="3"/>
      <c r="J2145" s="3"/>
      <c r="N2145" s="59"/>
      <c r="O2145" s="59"/>
    </row>
    <row r="2146" spans="4:15" s="2" customFormat="1" ht="12.75">
      <c r="D2146" s="3"/>
      <c r="G2146" s="51"/>
      <c r="H2146" s="3"/>
      <c r="I2146" s="3"/>
      <c r="J2146" s="3"/>
      <c r="N2146" s="59"/>
      <c r="O2146" s="59"/>
    </row>
    <row r="2147" spans="4:15" s="2" customFormat="1" ht="12.75">
      <c r="D2147" s="3"/>
      <c r="G2147" s="51"/>
      <c r="H2147" s="3"/>
      <c r="I2147" s="3"/>
      <c r="J2147" s="3"/>
      <c r="N2147" s="59"/>
      <c r="O2147" s="59"/>
    </row>
    <row r="2148" spans="4:15" s="2" customFormat="1" ht="12.75">
      <c r="D2148" s="3"/>
      <c r="G2148" s="51"/>
      <c r="H2148" s="3"/>
      <c r="I2148" s="3"/>
      <c r="J2148" s="3"/>
      <c r="N2148" s="59"/>
      <c r="O2148" s="59"/>
    </row>
    <row r="2149" spans="4:15" s="2" customFormat="1" ht="12.75">
      <c r="D2149" s="3"/>
      <c r="G2149" s="51"/>
      <c r="H2149" s="3"/>
      <c r="I2149" s="3"/>
      <c r="J2149" s="3"/>
      <c r="N2149" s="59"/>
      <c r="O2149" s="59"/>
    </row>
    <row r="2150" spans="4:15" s="2" customFormat="1" ht="12.75">
      <c r="D2150" s="3"/>
      <c r="G2150" s="51"/>
      <c r="H2150" s="3"/>
      <c r="I2150" s="3"/>
      <c r="J2150" s="3"/>
      <c r="N2150" s="59"/>
      <c r="O2150" s="59"/>
    </row>
    <row r="2151" spans="4:15" s="2" customFormat="1" ht="12.75">
      <c r="D2151" s="3"/>
      <c r="G2151" s="51"/>
      <c r="H2151" s="3"/>
      <c r="I2151" s="3"/>
      <c r="J2151" s="3"/>
      <c r="N2151" s="59"/>
      <c r="O2151" s="59"/>
    </row>
    <row r="2152" spans="4:15" s="2" customFormat="1" ht="12.75">
      <c r="D2152" s="3"/>
      <c r="G2152" s="51"/>
      <c r="H2152" s="3"/>
      <c r="I2152" s="3"/>
      <c r="J2152" s="3"/>
      <c r="N2152" s="59"/>
      <c r="O2152" s="59"/>
    </row>
    <row r="2153" spans="4:15" s="2" customFormat="1" ht="12.75">
      <c r="D2153" s="3"/>
      <c r="G2153" s="51"/>
      <c r="H2153" s="3"/>
      <c r="I2153" s="3"/>
      <c r="J2153" s="3"/>
      <c r="N2153" s="59"/>
      <c r="O2153" s="59"/>
    </row>
    <row r="2154" spans="4:15" s="2" customFormat="1" ht="12.75">
      <c r="D2154" s="3"/>
      <c r="G2154" s="51"/>
      <c r="H2154" s="3"/>
      <c r="I2154" s="3"/>
      <c r="J2154" s="3"/>
      <c r="N2154" s="59"/>
      <c r="O2154" s="59"/>
    </row>
    <row r="2155" spans="4:15" s="2" customFormat="1" ht="12.75">
      <c r="D2155" s="3"/>
      <c r="G2155" s="51"/>
      <c r="H2155" s="3"/>
      <c r="I2155" s="3"/>
      <c r="J2155" s="3"/>
      <c r="N2155" s="59"/>
      <c r="O2155" s="59"/>
    </row>
    <row r="2156" spans="4:15" s="2" customFormat="1" ht="12.75">
      <c r="D2156" s="3"/>
      <c r="G2156" s="51"/>
      <c r="H2156" s="3"/>
      <c r="I2156" s="3"/>
      <c r="J2156" s="3"/>
      <c r="N2156" s="59"/>
      <c r="O2156" s="59"/>
    </row>
    <row r="2157" spans="4:15" s="2" customFormat="1" ht="12.75">
      <c r="D2157" s="3"/>
      <c r="G2157" s="51"/>
      <c r="H2157" s="3"/>
      <c r="I2157" s="3"/>
      <c r="J2157" s="3"/>
      <c r="N2157" s="59"/>
      <c r="O2157" s="59"/>
    </row>
    <row r="2158" spans="4:15" s="2" customFormat="1" ht="12.75">
      <c r="D2158" s="3"/>
      <c r="G2158" s="51"/>
      <c r="H2158" s="3"/>
      <c r="I2158" s="3"/>
      <c r="J2158" s="3"/>
      <c r="N2158" s="59"/>
      <c r="O2158" s="59"/>
    </row>
    <row r="2159" spans="4:15" s="2" customFormat="1" ht="12.75">
      <c r="D2159" s="3"/>
      <c r="G2159" s="51"/>
      <c r="H2159" s="3"/>
      <c r="I2159" s="3"/>
      <c r="J2159" s="3"/>
      <c r="N2159" s="59"/>
      <c r="O2159" s="59"/>
    </row>
    <row r="2160" spans="4:15" s="2" customFormat="1" ht="12.75">
      <c r="D2160" s="3"/>
      <c r="G2160" s="51"/>
      <c r="H2160" s="3"/>
      <c r="I2160" s="3"/>
      <c r="J2160" s="3"/>
      <c r="N2160" s="59"/>
      <c r="O2160" s="59"/>
    </row>
    <row r="2161" spans="4:15" s="2" customFormat="1" ht="12.75">
      <c r="D2161" s="3"/>
      <c r="G2161" s="51"/>
      <c r="H2161" s="3"/>
      <c r="I2161" s="3"/>
      <c r="J2161" s="3"/>
      <c r="N2161" s="59"/>
      <c r="O2161" s="59"/>
    </row>
    <row r="2162" spans="4:15" s="2" customFormat="1" ht="12.75">
      <c r="D2162" s="3"/>
      <c r="G2162" s="51"/>
      <c r="H2162" s="3"/>
      <c r="I2162" s="3"/>
      <c r="J2162" s="3"/>
      <c r="N2162" s="59"/>
      <c r="O2162" s="59"/>
    </row>
    <row r="2163" spans="4:15" s="2" customFormat="1" ht="12.75">
      <c r="D2163" s="3"/>
      <c r="G2163" s="51"/>
      <c r="H2163" s="3"/>
      <c r="I2163" s="3"/>
      <c r="J2163" s="3"/>
      <c r="N2163" s="59"/>
      <c r="O2163" s="59"/>
    </row>
    <row r="2164" spans="4:15" s="2" customFormat="1" ht="12.75">
      <c r="D2164" s="3"/>
      <c r="G2164" s="51"/>
      <c r="H2164" s="3"/>
      <c r="I2164" s="3"/>
      <c r="J2164" s="3"/>
      <c r="N2164" s="59"/>
      <c r="O2164" s="59"/>
    </row>
    <row r="2165" spans="4:15" s="2" customFormat="1" ht="12.75">
      <c r="D2165" s="3"/>
      <c r="G2165" s="51"/>
      <c r="H2165" s="3"/>
      <c r="I2165" s="3"/>
      <c r="J2165" s="3"/>
      <c r="N2165" s="59"/>
      <c r="O2165" s="59"/>
    </row>
    <row r="2166" spans="4:15" s="2" customFormat="1" ht="12.75">
      <c r="D2166" s="3"/>
      <c r="G2166" s="51"/>
      <c r="H2166" s="3"/>
      <c r="I2166" s="3"/>
      <c r="J2166" s="3"/>
      <c r="N2166" s="59"/>
      <c r="O2166" s="59"/>
    </row>
    <row r="2167" spans="4:15" s="2" customFormat="1" ht="12.75">
      <c r="D2167" s="3"/>
      <c r="G2167" s="51"/>
      <c r="H2167" s="3"/>
      <c r="I2167" s="3"/>
      <c r="J2167" s="3"/>
      <c r="N2167" s="59"/>
      <c r="O2167" s="59"/>
    </row>
    <row r="2168" spans="4:15" s="2" customFormat="1" ht="12.75">
      <c r="D2168" s="3"/>
      <c r="G2168" s="51"/>
      <c r="H2168" s="3"/>
      <c r="I2168" s="3"/>
      <c r="J2168" s="3"/>
      <c r="N2168" s="59"/>
      <c r="O2168" s="59"/>
    </row>
    <row r="2169" spans="4:15" s="2" customFormat="1" ht="12.75">
      <c r="D2169" s="3"/>
      <c r="G2169" s="51"/>
      <c r="H2169" s="3"/>
      <c r="I2169" s="3"/>
      <c r="J2169" s="3"/>
      <c r="N2169" s="59"/>
      <c r="O2169" s="59"/>
    </row>
    <row r="2170" spans="4:15" s="2" customFormat="1" ht="12.75">
      <c r="D2170" s="3"/>
      <c r="G2170" s="51"/>
      <c r="H2170" s="3"/>
      <c r="I2170" s="3"/>
      <c r="J2170" s="3"/>
      <c r="N2170" s="59"/>
      <c r="O2170" s="59"/>
    </row>
    <row r="2171" spans="4:15" s="2" customFormat="1" ht="12.75">
      <c r="D2171" s="3"/>
      <c r="G2171" s="51"/>
      <c r="H2171" s="3"/>
      <c r="I2171" s="3"/>
      <c r="J2171" s="3"/>
      <c r="N2171" s="59"/>
      <c r="O2171" s="59"/>
    </row>
    <row r="2172" spans="4:15" s="2" customFormat="1" ht="12.75">
      <c r="D2172" s="3"/>
      <c r="G2172" s="51"/>
      <c r="H2172" s="3"/>
      <c r="I2172" s="3"/>
      <c r="J2172" s="3"/>
      <c r="N2172" s="59"/>
      <c r="O2172" s="59"/>
    </row>
    <row r="2173" spans="4:15" s="2" customFormat="1" ht="12.75">
      <c r="D2173" s="3"/>
      <c r="G2173" s="51"/>
      <c r="H2173" s="3"/>
      <c r="I2173" s="3"/>
      <c r="J2173" s="3"/>
      <c r="N2173" s="59"/>
      <c r="O2173" s="59"/>
    </row>
    <row r="2174" spans="4:15" s="2" customFormat="1" ht="12.75">
      <c r="D2174" s="3"/>
      <c r="G2174" s="51"/>
      <c r="H2174" s="3"/>
      <c r="I2174" s="3"/>
      <c r="J2174" s="3"/>
      <c r="N2174" s="59"/>
      <c r="O2174" s="59"/>
    </row>
    <row r="2175" spans="4:15" s="2" customFormat="1" ht="12.75">
      <c r="D2175" s="3"/>
      <c r="G2175" s="51"/>
      <c r="H2175" s="3"/>
      <c r="I2175" s="3"/>
      <c r="J2175" s="3"/>
      <c r="N2175" s="59"/>
      <c r="O2175" s="59"/>
    </row>
    <row r="2176" spans="4:15" s="2" customFormat="1" ht="12.75">
      <c r="D2176" s="3"/>
      <c r="G2176" s="51"/>
      <c r="H2176" s="3"/>
      <c r="I2176" s="3"/>
      <c r="J2176" s="3"/>
      <c r="N2176" s="59"/>
      <c r="O2176" s="59"/>
    </row>
    <row r="2177" spans="4:15" s="2" customFormat="1" ht="12.75">
      <c r="D2177" s="3"/>
      <c r="G2177" s="51"/>
      <c r="H2177" s="3"/>
      <c r="I2177" s="3"/>
      <c r="J2177" s="3"/>
      <c r="N2177" s="59"/>
      <c r="O2177" s="59"/>
    </row>
    <row r="2178" spans="4:15" s="2" customFormat="1" ht="12.75">
      <c r="D2178" s="3"/>
      <c r="G2178" s="51"/>
      <c r="H2178" s="3"/>
      <c r="I2178" s="3"/>
      <c r="J2178" s="3"/>
      <c r="N2178" s="59"/>
      <c r="O2178" s="59"/>
    </row>
    <row r="2179" spans="4:15" s="2" customFormat="1" ht="12.75">
      <c r="D2179" s="3"/>
      <c r="G2179" s="51"/>
      <c r="H2179" s="3"/>
      <c r="I2179" s="3"/>
      <c r="J2179" s="3"/>
      <c r="N2179" s="59"/>
      <c r="O2179" s="59"/>
    </row>
    <row r="2180" spans="4:15" s="2" customFormat="1" ht="12.75">
      <c r="D2180" s="3"/>
      <c r="G2180" s="51"/>
      <c r="H2180" s="3"/>
      <c r="I2180" s="3"/>
      <c r="J2180" s="3"/>
      <c r="N2180" s="59"/>
      <c r="O2180" s="59"/>
    </row>
    <row r="2181" spans="4:15" s="2" customFormat="1" ht="12.75">
      <c r="D2181" s="3"/>
      <c r="G2181" s="51"/>
      <c r="H2181" s="3"/>
      <c r="I2181" s="3"/>
      <c r="J2181" s="3"/>
      <c r="N2181" s="59"/>
      <c r="O2181" s="59"/>
    </row>
    <row r="2182" spans="4:15" s="2" customFormat="1" ht="12.75">
      <c r="D2182" s="3"/>
      <c r="G2182" s="51"/>
      <c r="H2182" s="3"/>
      <c r="I2182" s="3"/>
      <c r="J2182" s="3"/>
      <c r="N2182" s="59"/>
      <c r="O2182" s="59"/>
    </row>
    <row r="2183" spans="4:15" s="2" customFormat="1" ht="12.75">
      <c r="D2183" s="3"/>
      <c r="G2183" s="51"/>
      <c r="H2183" s="3"/>
      <c r="I2183" s="3"/>
      <c r="J2183" s="3"/>
      <c r="N2183" s="59"/>
      <c r="O2183" s="59"/>
    </row>
    <row r="2184" spans="4:15" s="2" customFormat="1" ht="12.75">
      <c r="D2184" s="3"/>
      <c r="G2184" s="51"/>
      <c r="H2184" s="3"/>
      <c r="I2184" s="3"/>
      <c r="J2184" s="3"/>
      <c r="N2184" s="59"/>
      <c r="O2184" s="59"/>
    </row>
    <row r="2185" spans="4:15" s="2" customFormat="1" ht="12.75">
      <c r="D2185" s="3"/>
      <c r="G2185" s="51"/>
      <c r="H2185" s="3"/>
      <c r="I2185" s="3"/>
      <c r="J2185" s="3"/>
      <c r="N2185" s="59"/>
      <c r="O2185" s="59"/>
    </row>
    <row r="2186" spans="4:15" s="2" customFormat="1" ht="12.75">
      <c r="D2186" s="3"/>
      <c r="G2186" s="51"/>
      <c r="H2186" s="3"/>
      <c r="I2186" s="3"/>
      <c r="J2186" s="3"/>
      <c r="N2186" s="59"/>
      <c r="O2186" s="59"/>
    </row>
    <row r="2187" spans="4:15" s="2" customFormat="1" ht="12.75">
      <c r="D2187" s="3"/>
      <c r="G2187" s="51"/>
      <c r="H2187" s="3"/>
      <c r="I2187" s="3"/>
      <c r="J2187" s="3"/>
      <c r="N2187" s="59"/>
      <c r="O2187" s="59"/>
    </row>
    <row r="2188" spans="4:15" s="2" customFormat="1" ht="12.75">
      <c r="D2188" s="3"/>
      <c r="G2188" s="51"/>
      <c r="H2188" s="3"/>
      <c r="I2188" s="3"/>
      <c r="J2188" s="3"/>
      <c r="N2188" s="59"/>
      <c r="O2188" s="59"/>
    </row>
    <row r="2189" spans="4:15" s="2" customFormat="1" ht="12.75">
      <c r="D2189" s="3"/>
      <c r="G2189" s="51"/>
      <c r="H2189" s="3"/>
      <c r="I2189" s="3"/>
      <c r="J2189" s="3"/>
      <c r="N2189" s="59"/>
      <c r="O2189" s="59"/>
    </row>
    <row r="2190" spans="4:15" s="2" customFormat="1" ht="12.75">
      <c r="D2190" s="3"/>
      <c r="G2190" s="51"/>
      <c r="H2190" s="3"/>
      <c r="I2190" s="3"/>
      <c r="J2190" s="3"/>
      <c r="N2190" s="59"/>
      <c r="O2190" s="59"/>
    </row>
    <row r="2191" spans="4:15" s="2" customFormat="1" ht="12.75">
      <c r="D2191" s="3"/>
      <c r="G2191" s="51"/>
      <c r="H2191" s="3"/>
      <c r="I2191" s="3"/>
      <c r="J2191" s="3"/>
      <c r="N2191" s="59"/>
      <c r="O2191" s="59"/>
    </row>
    <row r="2192" spans="4:15" s="2" customFormat="1" ht="12.75">
      <c r="D2192" s="3"/>
      <c r="G2192" s="51"/>
      <c r="H2192" s="3"/>
      <c r="I2192" s="3"/>
      <c r="J2192" s="3"/>
      <c r="N2192" s="59"/>
      <c r="O2192" s="59"/>
    </row>
    <row r="2193" spans="4:15" s="2" customFormat="1" ht="12.75">
      <c r="D2193" s="3"/>
      <c r="G2193" s="51"/>
      <c r="H2193" s="3"/>
      <c r="I2193" s="3"/>
      <c r="J2193" s="3"/>
      <c r="N2193" s="59"/>
      <c r="O2193" s="59"/>
    </row>
    <row r="2194" spans="4:15" s="2" customFormat="1" ht="12.75">
      <c r="D2194" s="3"/>
      <c r="G2194" s="51"/>
      <c r="H2194" s="3"/>
      <c r="I2194" s="3"/>
      <c r="J2194" s="3"/>
      <c r="N2194" s="59"/>
      <c r="O2194" s="59"/>
    </row>
    <row r="2195" spans="4:15" s="2" customFormat="1" ht="12.75">
      <c r="D2195" s="3"/>
      <c r="G2195" s="51"/>
      <c r="H2195" s="3"/>
      <c r="I2195" s="3"/>
      <c r="J2195" s="3"/>
      <c r="N2195" s="59"/>
      <c r="O2195" s="59"/>
    </row>
    <row r="2196" spans="4:15" s="2" customFormat="1" ht="12.75">
      <c r="D2196" s="3"/>
      <c r="G2196" s="51"/>
      <c r="H2196" s="3"/>
      <c r="I2196" s="3"/>
      <c r="J2196" s="3"/>
      <c r="N2196" s="59"/>
      <c r="O2196" s="59"/>
    </row>
    <row r="2197" spans="4:15" s="2" customFormat="1" ht="12.75">
      <c r="D2197" s="3"/>
      <c r="G2197" s="51"/>
      <c r="H2197" s="3"/>
      <c r="I2197" s="3"/>
      <c r="J2197" s="3"/>
      <c r="N2197" s="59"/>
      <c r="O2197" s="59"/>
    </row>
    <row r="2198" spans="4:15" s="2" customFormat="1" ht="12.75">
      <c r="D2198" s="3"/>
      <c r="G2198" s="51"/>
      <c r="H2198" s="3"/>
      <c r="I2198" s="3"/>
      <c r="J2198" s="3"/>
      <c r="N2198" s="59"/>
      <c r="O2198" s="59"/>
    </row>
    <row r="2199" spans="4:15" s="2" customFormat="1" ht="12.75">
      <c r="D2199" s="3"/>
      <c r="G2199" s="51"/>
      <c r="H2199" s="3"/>
      <c r="I2199" s="3"/>
      <c r="J2199" s="3"/>
      <c r="N2199" s="59"/>
      <c r="O2199" s="59"/>
    </row>
    <row r="2200" spans="4:15" s="2" customFormat="1" ht="12.75">
      <c r="D2200" s="3"/>
      <c r="G2200" s="51"/>
      <c r="H2200" s="3"/>
      <c r="I2200" s="3"/>
      <c r="J2200" s="3"/>
      <c r="N2200" s="59"/>
      <c r="O2200" s="59"/>
    </row>
    <row r="2201" spans="4:15" s="2" customFormat="1" ht="12.75">
      <c r="D2201" s="3"/>
      <c r="G2201" s="51"/>
      <c r="H2201" s="3"/>
      <c r="I2201" s="3"/>
      <c r="J2201" s="3"/>
      <c r="N2201" s="59"/>
      <c r="O2201" s="59"/>
    </row>
    <row r="2202" spans="4:15" s="2" customFormat="1" ht="12.75">
      <c r="D2202" s="3"/>
      <c r="G2202" s="51"/>
      <c r="H2202" s="3"/>
      <c r="I2202" s="3"/>
      <c r="J2202" s="3"/>
      <c r="N2202" s="59"/>
      <c r="O2202" s="59"/>
    </row>
    <row r="2203" spans="4:15" s="2" customFormat="1" ht="12.75">
      <c r="D2203" s="3"/>
      <c r="G2203" s="51"/>
      <c r="H2203" s="3"/>
      <c r="I2203" s="3"/>
      <c r="J2203" s="3"/>
      <c r="N2203" s="59"/>
      <c r="O2203" s="59"/>
    </row>
    <row r="2204" spans="4:15" s="2" customFormat="1" ht="12.75">
      <c r="D2204" s="3"/>
      <c r="G2204" s="51"/>
      <c r="H2204" s="3"/>
      <c r="I2204" s="3"/>
      <c r="J2204" s="3"/>
      <c r="N2204" s="59"/>
      <c r="O2204" s="59"/>
    </row>
    <row r="2205" spans="4:15" s="2" customFormat="1" ht="12.75">
      <c r="D2205" s="3"/>
      <c r="G2205" s="51"/>
      <c r="H2205" s="3"/>
      <c r="I2205" s="3"/>
      <c r="J2205" s="3"/>
      <c r="N2205" s="59"/>
      <c r="O2205" s="59"/>
    </row>
    <row r="2206" spans="4:15" s="2" customFormat="1" ht="12.75">
      <c r="D2206" s="3"/>
      <c r="G2206" s="51"/>
      <c r="H2206" s="3"/>
      <c r="I2206" s="3"/>
      <c r="J2206" s="3"/>
      <c r="N2206" s="59"/>
      <c r="O2206" s="59"/>
    </row>
    <row r="2207" spans="4:15" s="2" customFormat="1" ht="12.75">
      <c r="D2207" s="3"/>
      <c r="G2207" s="51"/>
      <c r="H2207" s="3"/>
      <c r="I2207" s="3"/>
      <c r="J2207" s="3"/>
      <c r="N2207" s="59"/>
      <c r="O2207" s="59"/>
    </row>
    <row r="2208" spans="4:15" s="2" customFormat="1" ht="12.75">
      <c r="D2208" s="3"/>
      <c r="G2208" s="51"/>
      <c r="H2208" s="3"/>
      <c r="I2208" s="3"/>
      <c r="J2208" s="3"/>
      <c r="N2208" s="59"/>
      <c r="O2208" s="59"/>
    </row>
    <row r="2209" spans="4:15" s="2" customFormat="1" ht="12.75">
      <c r="D2209" s="3"/>
      <c r="G2209" s="51"/>
      <c r="H2209" s="3"/>
      <c r="I2209" s="3"/>
      <c r="J2209" s="3"/>
      <c r="N2209" s="59"/>
      <c r="O2209" s="59"/>
    </row>
    <row r="2210" spans="4:15" s="2" customFormat="1" ht="12.75">
      <c r="D2210" s="3"/>
      <c r="G2210" s="51"/>
      <c r="H2210" s="3"/>
      <c r="I2210" s="3"/>
      <c r="J2210" s="3"/>
      <c r="N2210" s="59"/>
      <c r="O2210" s="59"/>
    </row>
    <row r="2211" spans="4:15" s="2" customFormat="1" ht="12.75">
      <c r="D2211" s="3"/>
      <c r="G2211" s="51"/>
      <c r="H2211" s="3"/>
      <c r="I2211" s="3"/>
      <c r="J2211" s="3"/>
      <c r="N2211" s="59"/>
      <c r="O2211" s="59"/>
    </row>
    <row r="2212" spans="4:15" s="2" customFormat="1" ht="12.75">
      <c r="D2212" s="3"/>
      <c r="G2212" s="51"/>
      <c r="H2212" s="3"/>
      <c r="I2212" s="3"/>
      <c r="J2212" s="3"/>
      <c r="N2212" s="59"/>
      <c r="O2212" s="59"/>
    </row>
    <row r="2213" spans="4:15" s="2" customFormat="1" ht="12.75">
      <c r="D2213" s="3"/>
      <c r="G2213" s="51"/>
      <c r="H2213" s="3"/>
      <c r="I2213" s="3"/>
      <c r="J2213" s="3"/>
      <c r="N2213" s="59"/>
      <c r="O2213" s="59"/>
    </row>
    <row r="2214" spans="4:15" s="2" customFormat="1" ht="12.75">
      <c r="D2214" s="3"/>
      <c r="G2214" s="51"/>
      <c r="H2214" s="3"/>
      <c r="I2214" s="3"/>
      <c r="J2214" s="3"/>
      <c r="N2214" s="59"/>
      <c r="O2214" s="59"/>
    </row>
    <row r="2215" spans="4:15" s="2" customFormat="1" ht="12.75">
      <c r="D2215" s="3"/>
      <c r="G2215" s="51"/>
      <c r="H2215" s="3"/>
      <c r="I2215" s="3"/>
      <c r="J2215" s="3"/>
      <c r="N2215" s="59"/>
      <c r="O2215" s="59"/>
    </row>
    <row r="2216" spans="4:15" s="2" customFormat="1" ht="12.75">
      <c r="D2216" s="3"/>
      <c r="G2216" s="51"/>
      <c r="H2216" s="3"/>
      <c r="I2216" s="3"/>
      <c r="J2216" s="3"/>
      <c r="N2216" s="59"/>
      <c r="O2216" s="59"/>
    </row>
    <row r="2217" spans="4:15" s="2" customFormat="1" ht="12.75">
      <c r="D2217" s="3"/>
      <c r="G2217" s="51"/>
      <c r="H2217" s="3"/>
      <c r="I2217" s="3"/>
      <c r="J2217" s="3"/>
      <c r="N2217" s="59"/>
      <c r="O2217" s="59"/>
    </row>
    <row r="2218" spans="4:15" s="2" customFormat="1" ht="12.75">
      <c r="D2218" s="3"/>
      <c r="G2218" s="51"/>
      <c r="H2218" s="3"/>
      <c r="I2218" s="3"/>
      <c r="J2218" s="3"/>
      <c r="N2218" s="59"/>
      <c r="O2218" s="59"/>
    </row>
    <row r="2219" spans="4:15" s="2" customFormat="1" ht="12.75">
      <c r="D2219" s="3"/>
      <c r="G2219" s="51"/>
      <c r="H2219" s="3"/>
      <c r="I2219" s="3"/>
      <c r="J2219" s="3"/>
      <c r="N2219" s="59"/>
      <c r="O2219" s="59"/>
    </row>
    <row r="2220" spans="4:15" s="2" customFormat="1" ht="12.75">
      <c r="D2220" s="3"/>
      <c r="G2220" s="51"/>
      <c r="H2220" s="3"/>
      <c r="I2220" s="3"/>
      <c r="J2220" s="3"/>
      <c r="N2220" s="59"/>
      <c r="O2220" s="59"/>
    </row>
    <row r="2221" spans="4:15" s="2" customFormat="1" ht="12.75">
      <c r="D2221" s="3"/>
      <c r="G2221" s="51"/>
      <c r="H2221" s="3"/>
      <c r="I2221" s="3"/>
      <c r="J2221" s="3"/>
      <c r="N2221" s="59"/>
      <c r="O2221" s="59"/>
    </row>
    <row r="2222" spans="4:15" s="2" customFormat="1" ht="12.75">
      <c r="D2222" s="3"/>
      <c r="G2222" s="51"/>
      <c r="H2222" s="3"/>
      <c r="I2222" s="3"/>
      <c r="J2222" s="3"/>
      <c r="N2222" s="59"/>
      <c r="O2222" s="59"/>
    </row>
    <row r="2223" spans="4:15" s="2" customFormat="1" ht="12.75">
      <c r="D2223" s="3"/>
      <c r="G2223" s="51"/>
      <c r="H2223" s="3"/>
      <c r="I2223" s="3"/>
      <c r="J2223" s="3"/>
      <c r="N2223" s="59"/>
      <c r="O2223" s="59"/>
    </row>
    <row r="2224" spans="4:15" s="2" customFormat="1" ht="12.75">
      <c r="D2224" s="3"/>
      <c r="G2224" s="51"/>
      <c r="H2224" s="3"/>
      <c r="I2224" s="3"/>
      <c r="J2224" s="3"/>
      <c r="N2224" s="59"/>
      <c r="O2224" s="59"/>
    </row>
    <row r="2225" spans="4:15" s="2" customFormat="1" ht="12.75">
      <c r="D2225" s="3"/>
      <c r="G2225" s="51"/>
      <c r="H2225" s="3"/>
      <c r="I2225" s="3"/>
      <c r="J2225" s="3"/>
      <c r="N2225" s="59"/>
      <c r="O2225" s="59"/>
    </row>
    <row r="2226" spans="4:15" s="2" customFormat="1" ht="12.75">
      <c r="D2226" s="3"/>
      <c r="G2226" s="51"/>
      <c r="H2226" s="3"/>
      <c r="I2226" s="3"/>
      <c r="J2226" s="3"/>
      <c r="N2226" s="59"/>
      <c r="O2226" s="59"/>
    </row>
    <row r="2227" spans="4:15" s="2" customFormat="1" ht="12.75">
      <c r="D2227" s="3"/>
      <c r="G2227" s="51"/>
      <c r="H2227" s="3"/>
      <c r="I2227" s="3"/>
      <c r="J2227" s="3"/>
      <c r="N2227" s="59"/>
      <c r="O2227" s="59"/>
    </row>
    <row r="2228" spans="4:15" s="2" customFormat="1" ht="12.75">
      <c r="D2228" s="3"/>
      <c r="G2228" s="51"/>
      <c r="H2228" s="3"/>
      <c r="I2228" s="3"/>
      <c r="J2228" s="3"/>
      <c r="N2228" s="59"/>
      <c r="O2228" s="59"/>
    </row>
    <row r="2229" spans="4:15" s="2" customFormat="1" ht="12.75">
      <c r="D2229" s="3"/>
      <c r="G2229" s="51"/>
      <c r="H2229" s="3"/>
      <c r="I2229" s="3"/>
      <c r="J2229" s="3"/>
      <c r="N2229" s="59"/>
      <c r="O2229" s="59"/>
    </row>
    <row r="2230" spans="4:15" s="2" customFormat="1" ht="12.75">
      <c r="D2230" s="3"/>
      <c r="G2230" s="51"/>
      <c r="H2230" s="3"/>
      <c r="I2230" s="3"/>
      <c r="J2230" s="3"/>
      <c r="N2230" s="59"/>
      <c r="O2230" s="59"/>
    </row>
    <row r="2231" spans="4:15" s="2" customFormat="1" ht="12.75">
      <c r="D2231" s="3"/>
      <c r="G2231" s="51"/>
      <c r="H2231" s="3"/>
      <c r="I2231" s="3"/>
      <c r="J2231" s="3"/>
      <c r="N2231" s="59"/>
      <c r="O2231" s="59"/>
    </row>
    <row r="2232" spans="4:15" s="2" customFormat="1" ht="12.75">
      <c r="D2232" s="3"/>
      <c r="G2232" s="51"/>
      <c r="H2232" s="3"/>
      <c r="I2232" s="3"/>
      <c r="J2232" s="3"/>
      <c r="N2232" s="59"/>
      <c r="O2232" s="59"/>
    </row>
    <row r="2233" spans="4:15" s="2" customFormat="1" ht="12.75">
      <c r="D2233" s="3"/>
      <c r="G2233" s="51"/>
      <c r="H2233" s="3"/>
      <c r="I2233" s="3"/>
      <c r="J2233" s="3"/>
      <c r="N2233" s="59"/>
      <c r="O2233" s="59"/>
    </row>
    <row r="2234" spans="4:15" s="2" customFormat="1" ht="12.75">
      <c r="D2234" s="3"/>
      <c r="G2234" s="51"/>
      <c r="H2234" s="3"/>
      <c r="I2234" s="3"/>
      <c r="J2234" s="3"/>
      <c r="N2234" s="59"/>
      <c r="O2234" s="59"/>
    </row>
    <row r="2235" spans="4:15" s="2" customFormat="1" ht="12.75">
      <c r="D2235" s="3"/>
      <c r="G2235" s="51"/>
      <c r="H2235" s="3"/>
      <c r="I2235" s="3"/>
      <c r="J2235" s="3"/>
      <c r="N2235" s="59"/>
      <c r="O2235" s="59"/>
    </row>
    <row r="2236" spans="4:15" s="2" customFormat="1" ht="12.75">
      <c r="D2236" s="3"/>
      <c r="G2236" s="51"/>
      <c r="H2236" s="3"/>
      <c r="I2236" s="3"/>
      <c r="J2236" s="3"/>
      <c r="N2236" s="59"/>
      <c r="O2236" s="59"/>
    </row>
    <row r="2237" spans="4:15" s="2" customFormat="1" ht="12.75">
      <c r="D2237" s="3"/>
      <c r="G2237" s="51"/>
      <c r="H2237" s="3"/>
      <c r="I2237" s="3"/>
      <c r="J2237" s="3"/>
      <c r="N2237" s="59"/>
      <c r="O2237" s="59"/>
    </row>
    <row r="2238" spans="4:15" s="2" customFormat="1" ht="12.75">
      <c r="D2238" s="3"/>
      <c r="G2238" s="51"/>
      <c r="H2238" s="3"/>
      <c r="I2238" s="3"/>
      <c r="J2238" s="3"/>
      <c r="N2238" s="59"/>
      <c r="O2238" s="59"/>
    </row>
    <row r="2239" spans="4:15" s="2" customFormat="1" ht="12.75">
      <c r="D2239" s="3"/>
      <c r="G2239" s="51"/>
      <c r="H2239" s="3"/>
      <c r="I2239" s="3"/>
      <c r="J2239" s="3"/>
      <c r="N2239" s="59"/>
      <c r="O2239" s="59"/>
    </row>
    <row r="2240" spans="4:15" s="2" customFormat="1" ht="12.75">
      <c r="D2240" s="3"/>
      <c r="G2240" s="51"/>
      <c r="H2240" s="3"/>
      <c r="I2240" s="3"/>
      <c r="J2240" s="3"/>
      <c r="N2240" s="59"/>
      <c r="O2240" s="59"/>
    </row>
    <row r="2241" spans="4:15" s="2" customFormat="1" ht="12.75">
      <c r="D2241" s="3"/>
      <c r="G2241" s="51"/>
      <c r="H2241" s="3"/>
      <c r="I2241" s="3"/>
      <c r="J2241" s="3"/>
      <c r="N2241" s="59"/>
      <c r="O2241" s="59"/>
    </row>
    <row r="2242" spans="4:15" s="2" customFormat="1" ht="12.75">
      <c r="D2242" s="3"/>
      <c r="G2242" s="51"/>
      <c r="H2242" s="3"/>
      <c r="I2242" s="3"/>
      <c r="J2242" s="3"/>
      <c r="N2242" s="59"/>
      <c r="O2242" s="59"/>
    </row>
    <row r="2243" spans="4:15" s="2" customFormat="1" ht="12.75">
      <c r="D2243" s="3"/>
      <c r="G2243" s="51"/>
      <c r="H2243" s="3"/>
      <c r="I2243" s="3"/>
      <c r="J2243" s="3"/>
      <c r="N2243" s="59"/>
      <c r="O2243" s="59"/>
    </row>
    <row r="2244" spans="4:15" s="2" customFormat="1" ht="12.75">
      <c r="D2244" s="3"/>
      <c r="G2244" s="51"/>
      <c r="H2244" s="3"/>
      <c r="I2244" s="3"/>
      <c r="J2244" s="3"/>
      <c r="N2244" s="59"/>
      <c r="O2244" s="59"/>
    </row>
    <row r="2245" spans="4:15" s="2" customFormat="1" ht="12.75">
      <c r="D2245" s="3"/>
      <c r="G2245" s="51"/>
      <c r="H2245" s="3"/>
      <c r="I2245" s="3"/>
      <c r="J2245" s="3"/>
      <c r="N2245" s="59"/>
      <c r="O2245" s="59"/>
    </row>
    <row r="2246" spans="4:15" s="2" customFormat="1" ht="12.75">
      <c r="D2246" s="3"/>
      <c r="G2246" s="51"/>
      <c r="H2246" s="3"/>
      <c r="I2246" s="3"/>
      <c r="J2246" s="3"/>
      <c r="N2246" s="59"/>
      <c r="O2246" s="59"/>
    </row>
    <row r="2247" spans="4:15" s="2" customFormat="1" ht="12.75">
      <c r="D2247" s="3"/>
      <c r="G2247" s="51"/>
      <c r="H2247" s="3"/>
      <c r="I2247" s="3"/>
      <c r="J2247" s="3"/>
      <c r="N2247" s="59"/>
      <c r="O2247" s="59"/>
    </row>
    <row r="2248" spans="4:15" s="2" customFormat="1" ht="12.75">
      <c r="D2248" s="3"/>
      <c r="G2248" s="51"/>
      <c r="H2248" s="3"/>
      <c r="I2248" s="3"/>
      <c r="J2248" s="3"/>
      <c r="N2248" s="59"/>
      <c r="O2248" s="59"/>
    </row>
    <row r="2249" spans="4:15" s="2" customFormat="1" ht="12.75">
      <c r="D2249" s="3"/>
      <c r="G2249" s="51"/>
      <c r="H2249" s="3"/>
      <c r="I2249" s="3"/>
      <c r="J2249" s="3"/>
      <c r="N2249" s="59"/>
      <c r="O2249" s="59"/>
    </row>
    <row r="2250" spans="4:15" s="2" customFormat="1" ht="12.75">
      <c r="D2250" s="3"/>
      <c r="G2250" s="51"/>
      <c r="H2250" s="3"/>
      <c r="I2250" s="3"/>
      <c r="J2250" s="3"/>
      <c r="N2250" s="59"/>
      <c r="O2250" s="59"/>
    </row>
    <row r="2251" spans="4:15" s="2" customFormat="1" ht="12.75">
      <c r="D2251" s="3"/>
      <c r="G2251" s="51"/>
      <c r="H2251" s="3"/>
      <c r="I2251" s="3"/>
      <c r="J2251" s="3"/>
      <c r="N2251" s="59"/>
      <c r="O2251" s="59"/>
    </row>
    <row r="2252" spans="4:15" s="2" customFormat="1" ht="12.75">
      <c r="D2252" s="3"/>
      <c r="G2252" s="51"/>
      <c r="H2252" s="3"/>
      <c r="I2252" s="3"/>
      <c r="J2252" s="3"/>
      <c r="N2252" s="59"/>
      <c r="O2252" s="59"/>
    </row>
    <row r="2253" spans="4:15" s="2" customFormat="1" ht="12.75">
      <c r="D2253" s="3"/>
      <c r="G2253" s="51"/>
      <c r="H2253" s="3"/>
      <c r="I2253" s="3"/>
      <c r="J2253" s="3"/>
      <c r="N2253" s="59"/>
      <c r="O2253" s="59"/>
    </row>
    <row r="2254" spans="4:15" s="2" customFormat="1" ht="12.75">
      <c r="D2254" s="3"/>
      <c r="G2254" s="51"/>
      <c r="H2254" s="3"/>
      <c r="I2254" s="3"/>
      <c r="J2254" s="3"/>
      <c r="N2254" s="59"/>
      <c r="O2254" s="59"/>
    </row>
    <row r="2255" spans="4:15" s="2" customFormat="1" ht="12.75">
      <c r="D2255" s="3"/>
      <c r="G2255" s="51"/>
      <c r="H2255" s="3"/>
      <c r="I2255" s="3"/>
      <c r="J2255" s="3"/>
      <c r="N2255" s="59"/>
      <c r="O2255" s="59"/>
    </row>
    <row r="2256" spans="4:15" s="2" customFormat="1" ht="12.75">
      <c r="D2256" s="3"/>
      <c r="G2256" s="51"/>
      <c r="H2256" s="3"/>
      <c r="I2256" s="3"/>
      <c r="J2256" s="3"/>
      <c r="N2256" s="59"/>
      <c r="O2256" s="59"/>
    </row>
    <row r="2257" spans="4:15" s="2" customFormat="1" ht="12.75">
      <c r="D2257" s="3"/>
      <c r="G2257" s="51"/>
      <c r="H2257" s="3"/>
      <c r="I2257" s="3"/>
      <c r="J2257" s="3"/>
      <c r="N2257" s="59"/>
      <c r="O2257" s="59"/>
    </row>
    <row r="2258" spans="4:15" s="2" customFormat="1" ht="12.75">
      <c r="D2258" s="3"/>
      <c r="G2258" s="51"/>
      <c r="H2258" s="3"/>
      <c r="I2258" s="3"/>
      <c r="J2258" s="3"/>
      <c r="N2258" s="59"/>
      <c r="O2258" s="59"/>
    </row>
    <row r="2259" spans="4:15" s="2" customFormat="1" ht="12.75">
      <c r="D2259" s="3"/>
      <c r="G2259" s="51"/>
      <c r="H2259" s="3"/>
      <c r="I2259" s="3"/>
      <c r="J2259" s="3"/>
      <c r="N2259" s="59"/>
      <c r="O2259" s="59"/>
    </row>
    <row r="2260" spans="4:15" s="2" customFormat="1" ht="12.75">
      <c r="D2260" s="3"/>
      <c r="G2260" s="51"/>
      <c r="H2260" s="3"/>
      <c r="I2260" s="3"/>
      <c r="J2260" s="3"/>
      <c r="N2260" s="59"/>
      <c r="O2260" s="59"/>
    </row>
    <row r="2261" spans="4:15" s="2" customFormat="1" ht="12.75">
      <c r="D2261" s="3"/>
      <c r="G2261" s="51"/>
      <c r="H2261" s="3"/>
      <c r="I2261" s="3"/>
      <c r="J2261" s="3"/>
      <c r="N2261" s="59"/>
      <c r="O2261" s="59"/>
    </row>
    <row r="2262" spans="4:15" s="2" customFormat="1" ht="12.75">
      <c r="D2262" s="3"/>
      <c r="G2262" s="51"/>
      <c r="H2262" s="3"/>
      <c r="I2262" s="3"/>
      <c r="J2262" s="3"/>
      <c r="N2262" s="59"/>
      <c r="O2262" s="59"/>
    </row>
    <row r="2263" spans="4:15" s="2" customFormat="1" ht="12.75">
      <c r="D2263" s="3"/>
      <c r="G2263" s="51"/>
      <c r="H2263" s="3"/>
      <c r="I2263" s="3"/>
      <c r="J2263" s="3"/>
      <c r="N2263" s="59"/>
      <c r="O2263" s="59"/>
    </row>
    <row r="2264" spans="4:15" s="2" customFormat="1" ht="12.75">
      <c r="D2264" s="3"/>
      <c r="G2264" s="51"/>
      <c r="H2264" s="3"/>
      <c r="I2264" s="3"/>
      <c r="J2264" s="3"/>
      <c r="N2264" s="59"/>
      <c r="O2264" s="59"/>
    </row>
    <row r="2265" spans="4:15" s="2" customFormat="1" ht="12.75">
      <c r="D2265" s="3"/>
      <c r="G2265" s="51"/>
      <c r="H2265" s="3"/>
      <c r="I2265" s="3"/>
      <c r="J2265" s="3"/>
      <c r="N2265" s="59"/>
      <c r="O2265" s="59"/>
    </row>
    <row r="2266" spans="4:15" s="2" customFormat="1" ht="12.75">
      <c r="D2266" s="3"/>
      <c r="G2266" s="51"/>
      <c r="H2266" s="3"/>
      <c r="I2266" s="3"/>
      <c r="J2266" s="3"/>
      <c r="N2266" s="59"/>
      <c r="O2266" s="59"/>
    </row>
    <row r="2267" spans="4:15" s="2" customFormat="1" ht="12.75">
      <c r="D2267" s="3"/>
      <c r="G2267" s="51"/>
      <c r="H2267" s="3"/>
      <c r="I2267" s="3"/>
      <c r="J2267" s="3"/>
      <c r="N2267" s="59"/>
      <c r="O2267" s="59"/>
    </row>
    <row r="2268" spans="4:15" s="2" customFormat="1" ht="12.75">
      <c r="D2268" s="3"/>
      <c r="G2268" s="51"/>
      <c r="H2268" s="3"/>
      <c r="I2268" s="3"/>
      <c r="J2268" s="3"/>
      <c r="N2268" s="59"/>
      <c r="O2268" s="59"/>
    </row>
    <row r="2269" spans="4:15" s="2" customFormat="1" ht="12.75">
      <c r="D2269" s="3"/>
      <c r="G2269" s="51"/>
      <c r="H2269" s="3"/>
      <c r="I2269" s="3"/>
      <c r="J2269" s="3"/>
      <c r="N2269" s="59"/>
      <c r="O2269" s="59"/>
    </row>
    <row r="2270" spans="4:15" s="2" customFormat="1" ht="12.75">
      <c r="D2270" s="3"/>
      <c r="G2270" s="51"/>
      <c r="H2270" s="3"/>
      <c r="I2270" s="3"/>
      <c r="J2270" s="3"/>
      <c r="N2270" s="59"/>
      <c r="O2270" s="59"/>
    </row>
    <row r="2271" spans="4:15" s="2" customFormat="1" ht="12.75">
      <c r="D2271" s="3"/>
      <c r="G2271" s="51"/>
      <c r="H2271" s="3"/>
      <c r="I2271" s="3"/>
      <c r="J2271" s="3"/>
      <c r="N2271" s="59"/>
      <c r="O2271" s="59"/>
    </row>
    <row r="2272" spans="4:15" s="2" customFormat="1" ht="12.75">
      <c r="D2272" s="3"/>
      <c r="G2272" s="51"/>
      <c r="H2272" s="3"/>
      <c r="I2272" s="3"/>
      <c r="J2272" s="3"/>
      <c r="N2272" s="59"/>
      <c r="O2272" s="59"/>
    </row>
    <row r="2273" spans="4:15" s="2" customFormat="1" ht="12.75">
      <c r="D2273" s="3"/>
      <c r="G2273" s="51"/>
      <c r="H2273" s="3"/>
      <c r="I2273" s="3"/>
      <c r="J2273" s="3"/>
      <c r="N2273" s="59"/>
      <c r="O2273" s="59"/>
    </row>
    <row r="2274" spans="4:15" s="2" customFormat="1" ht="12.75">
      <c r="D2274" s="3"/>
      <c r="G2274" s="51"/>
      <c r="H2274" s="3"/>
      <c r="I2274" s="3"/>
      <c r="J2274" s="3"/>
      <c r="N2274" s="59"/>
      <c r="O2274" s="59"/>
    </row>
    <row r="2275" spans="4:15" s="2" customFormat="1" ht="12.75">
      <c r="D2275" s="3"/>
      <c r="G2275" s="51"/>
      <c r="H2275" s="3"/>
      <c r="I2275" s="3"/>
      <c r="J2275" s="3"/>
      <c r="N2275" s="59"/>
      <c r="O2275" s="59"/>
    </row>
    <row r="2276" spans="4:15" s="2" customFormat="1" ht="12.75">
      <c r="D2276" s="3"/>
      <c r="G2276" s="51"/>
      <c r="H2276" s="3"/>
      <c r="I2276" s="3"/>
      <c r="J2276" s="3"/>
      <c r="N2276" s="59"/>
      <c r="O2276" s="59"/>
    </row>
    <row r="2277" spans="4:15" s="2" customFormat="1" ht="12.75">
      <c r="D2277" s="3"/>
      <c r="G2277" s="51"/>
      <c r="H2277" s="3"/>
      <c r="I2277" s="3"/>
      <c r="J2277" s="3"/>
      <c r="N2277" s="59"/>
      <c r="O2277" s="59"/>
    </row>
    <row r="2278" spans="4:15" s="2" customFormat="1" ht="12.75">
      <c r="D2278" s="3"/>
      <c r="G2278" s="51"/>
      <c r="H2278" s="3"/>
      <c r="I2278" s="3"/>
      <c r="J2278" s="3"/>
      <c r="N2278" s="59"/>
      <c r="O2278" s="59"/>
    </row>
    <row r="2279" spans="4:15" s="2" customFormat="1" ht="12.75">
      <c r="D2279" s="3"/>
      <c r="G2279" s="51"/>
      <c r="H2279" s="3"/>
      <c r="I2279" s="3"/>
      <c r="J2279" s="3"/>
      <c r="N2279" s="59"/>
      <c r="O2279" s="59"/>
    </row>
    <row r="2280" spans="4:15" s="2" customFormat="1" ht="12.75">
      <c r="D2280" s="3"/>
      <c r="G2280" s="51"/>
      <c r="H2280" s="3"/>
      <c r="I2280" s="3"/>
      <c r="J2280" s="3"/>
      <c r="N2280" s="59"/>
      <c r="O2280" s="59"/>
    </row>
    <row r="2281" spans="4:15" s="2" customFormat="1" ht="12.75">
      <c r="D2281" s="3"/>
      <c r="G2281" s="51"/>
      <c r="H2281" s="3"/>
      <c r="I2281" s="3"/>
      <c r="J2281" s="3"/>
      <c r="N2281" s="59"/>
      <c r="O2281" s="59"/>
    </row>
    <row r="2282" spans="4:15" s="2" customFormat="1" ht="12.75">
      <c r="D2282" s="3"/>
      <c r="G2282" s="51"/>
      <c r="H2282" s="3"/>
      <c r="I2282" s="3"/>
      <c r="J2282" s="3"/>
      <c r="N2282" s="59"/>
      <c r="O2282" s="59"/>
    </row>
    <row r="2283" spans="4:15" s="2" customFormat="1" ht="12.75">
      <c r="D2283" s="3"/>
      <c r="G2283" s="51"/>
      <c r="H2283" s="3"/>
      <c r="I2283" s="3"/>
      <c r="J2283" s="3"/>
      <c r="N2283" s="59"/>
      <c r="O2283" s="59"/>
    </row>
    <row r="2284" spans="4:15" s="2" customFormat="1" ht="12.75">
      <c r="D2284" s="3"/>
      <c r="G2284" s="51"/>
      <c r="H2284" s="3"/>
      <c r="I2284" s="3"/>
      <c r="J2284" s="3"/>
      <c r="N2284" s="59"/>
      <c r="O2284" s="59"/>
    </row>
    <row r="2285" spans="4:15" s="2" customFormat="1" ht="12.75">
      <c r="D2285" s="3"/>
      <c r="G2285" s="51"/>
      <c r="H2285" s="3"/>
      <c r="I2285" s="3"/>
      <c r="J2285" s="3"/>
      <c r="N2285" s="59"/>
      <c r="O2285" s="59"/>
    </row>
    <row r="2286" spans="4:15" s="2" customFormat="1" ht="12.75">
      <c r="D2286" s="3"/>
      <c r="G2286" s="51"/>
      <c r="H2286" s="3"/>
      <c r="I2286" s="3"/>
      <c r="J2286" s="3"/>
      <c r="N2286" s="59"/>
      <c r="O2286" s="59"/>
    </row>
    <row r="2287" spans="4:15" s="2" customFormat="1" ht="12.75">
      <c r="D2287" s="3"/>
      <c r="G2287" s="51"/>
      <c r="H2287" s="3"/>
      <c r="I2287" s="3"/>
      <c r="J2287" s="3"/>
      <c r="N2287" s="59"/>
      <c r="O2287" s="59"/>
    </row>
    <row r="2288" spans="4:15" s="2" customFormat="1" ht="12.75">
      <c r="D2288" s="3"/>
      <c r="G2288" s="51"/>
      <c r="H2288" s="3"/>
      <c r="I2288" s="3"/>
      <c r="J2288" s="3"/>
      <c r="N2288" s="59"/>
      <c r="O2288" s="59"/>
    </row>
    <row r="2289" spans="4:15" s="2" customFormat="1" ht="12.75">
      <c r="D2289" s="3"/>
      <c r="G2289" s="51"/>
      <c r="H2289" s="3"/>
      <c r="I2289" s="3"/>
      <c r="J2289" s="3"/>
      <c r="N2289" s="59"/>
      <c r="O2289" s="59"/>
    </row>
    <row r="2290" spans="4:15" s="2" customFormat="1" ht="12.75">
      <c r="D2290" s="3"/>
      <c r="G2290" s="51"/>
      <c r="H2290" s="3"/>
      <c r="I2290" s="3"/>
      <c r="J2290" s="3"/>
      <c r="N2290" s="59"/>
      <c r="O2290" s="59"/>
    </row>
    <row r="2291" spans="4:15" s="2" customFormat="1" ht="12.75">
      <c r="D2291" s="3"/>
      <c r="G2291" s="51"/>
      <c r="H2291" s="3"/>
      <c r="I2291" s="3"/>
      <c r="J2291" s="3"/>
      <c r="N2291" s="59"/>
      <c r="O2291" s="59"/>
    </row>
    <row r="2292" spans="4:15" s="2" customFormat="1" ht="12.75">
      <c r="D2292" s="3"/>
      <c r="G2292" s="51"/>
      <c r="H2292" s="3"/>
      <c r="I2292" s="3"/>
      <c r="J2292" s="3"/>
      <c r="N2292" s="59"/>
      <c r="O2292" s="59"/>
    </row>
    <row r="2293" spans="4:15" s="2" customFormat="1" ht="12.75">
      <c r="D2293" s="3"/>
      <c r="G2293" s="51"/>
      <c r="H2293" s="3"/>
      <c r="I2293" s="3"/>
      <c r="J2293" s="3"/>
      <c r="N2293" s="59"/>
      <c r="O2293" s="59"/>
    </row>
    <row r="2294" spans="4:15" s="2" customFormat="1" ht="12.75">
      <c r="D2294" s="3"/>
      <c r="G2294" s="51"/>
      <c r="H2294" s="3"/>
      <c r="I2294" s="3"/>
      <c r="J2294" s="3"/>
      <c r="N2294" s="59"/>
      <c r="O2294" s="59"/>
    </row>
    <row r="2295" spans="4:15" s="2" customFormat="1" ht="12.75">
      <c r="D2295" s="3"/>
      <c r="G2295" s="51"/>
      <c r="H2295" s="3"/>
      <c r="I2295" s="3"/>
      <c r="J2295" s="3"/>
      <c r="N2295" s="59"/>
      <c r="O2295" s="59"/>
    </row>
    <row r="2296" spans="4:15" s="2" customFormat="1" ht="12.75">
      <c r="D2296" s="3"/>
      <c r="G2296" s="51"/>
      <c r="H2296" s="3"/>
      <c r="I2296" s="3"/>
      <c r="J2296" s="3"/>
      <c r="N2296" s="59"/>
      <c r="O2296" s="59"/>
    </row>
    <row r="2297" spans="4:15" s="2" customFormat="1" ht="12.75">
      <c r="D2297" s="3"/>
      <c r="G2297" s="51"/>
      <c r="H2297" s="3"/>
      <c r="I2297" s="3"/>
      <c r="J2297" s="3"/>
      <c r="N2297" s="59"/>
      <c r="O2297" s="59"/>
    </row>
    <row r="2298" spans="4:15" s="2" customFormat="1" ht="12.75">
      <c r="D2298" s="3"/>
      <c r="G2298" s="51"/>
      <c r="H2298" s="3"/>
      <c r="I2298" s="3"/>
      <c r="J2298" s="3"/>
      <c r="N2298" s="59"/>
      <c r="O2298" s="59"/>
    </row>
    <row r="2299" spans="4:15" s="2" customFormat="1" ht="12.75">
      <c r="D2299" s="3"/>
      <c r="G2299" s="51"/>
      <c r="H2299" s="3"/>
      <c r="I2299" s="3"/>
      <c r="J2299" s="3"/>
      <c r="N2299" s="59"/>
      <c r="O2299" s="59"/>
    </row>
    <row r="2300" spans="4:15" s="2" customFormat="1" ht="12.75">
      <c r="D2300" s="3"/>
      <c r="G2300" s="51"/>
      <c r="H2300" s="3"/>
      <c r="I2300" s="3"/>
      <c r="J2300" s="3"/>
      <c r="N2300" s="59"/>
      <c r="O2300" s="59"/>
    </row>
    <row r="2301" spans="4:15" s="2" customFormat="1" ht="12.75">
      <c r="D2301" s="3"/>
      <c r="G2301" s="51"/>
      <c r="H2301" s="3"/>
      <c r="I2301" s="3"/>
      <c r="J2301" s="3"/>
      <c r="N2301" s="59"/>
      <c r="O2301" s="59"/>
    </row>
    <row r="2302" spans="4:15" s="2" customFormat="1" ht="12.75">
      <c r="D2302" s="3"/>
      <c r="G2302" s="51"/>
      <c r="H2302" s="3"/>
      <c r="I2302" s="3"/>
      <c r="J2302" s="3"/>
      <c r="N2302" s="59"/>
      <c r="O2302" s="59"/>
    </row>
    <row r="2303" spans="4:15" s="2" customFormat="1" ht="12.75">
      <c r="D2303" s="3"/>
      <c r="G2303" s="51"/>
      <c r="H2303" s="3"/>
      <c r="I2303" s="3"/>
      <c r="J2303" s="3"/>
      <c r="N2303" s="59"/>
      <c r="O2303" s="59"/>
    </row>
    <row r="2304" spans="4:15" s="2" customFormat="1" ht="12.75">
      <c r="D2304" s="3"/>
      <c r="G2304" s="51"/>
      <c r="H2304" s="3"/>
      <c r="I2304" s="3"/>
      <c r="J2304" s="3"/>
      <c r="N2304" s="59"/>
      <c r="O2304" s="59"/>
    </row>
    <row r="2305" spans="4:15" s="2" customFormat="1" ht="12.75">
      <c r="D2305" s="3"/>
      <c r="G2305" s="51"/>
      <c r="H2305" s="3"/>
      <c r="I2305" s="3"/>
      <c r="J2305" s="3"/>
      <c r="N2305" s="59"/>
      <c r="O2305" s="59"/>
    </row>
    <row r="2306" spans="4:15" s="2" customFormat="1" ht="12.75">
      <c r="D2306" s="3"/>
      <c r="G2306" s="51"/>
      <c r="H2306" s="3"/>
      <c r="I2306" s="3"/>
      <c r="J2306" s="3"/>
      <c r="N2306" s="59"/>
      <c r="O2306" s="59"/>
    </row>
    <row r="2307" spans="4:15" s="2" customFormat="1" ht="12.75">
      <c r="D2307" s="3"/>
      <c r="G2307" s="51"/>
      <c r="H2307" s="3"/>
      <c r="I2307" s="3"/>
      <c r="J2307" s="3"/>
      <c r="N2307" s="59"/>
      <c r="O2307" s="59"/>
    </row>
    <row r="2308" spans="4:15" s="2" customFormat="1" ht="12.75">
      <c r="D2308" s="3"/>
      <c r="G2308" s="51"/>
      <c r="H2308" s="3"/>
      <c r="I2308" s="3"/>
      <c r="J2308" s="3"/>
      <c r="N2308" s="59"/>
      <c r="O2308" s="59"/>
    </row>
    <row r="2309" spans="4:15" s="2" customFormat="1" ht="12.75">
      <c r="D2309" s="3"/>
      <c r="G2309" s="51"/>
      <c r="H2309" s="3"/>
      <c r="I2309" s="3"/>
      <c r="J2309" s="3"/>
      <c r="N2309" s="59"/>
      <c r="O2309" s="59"/>
    </row>
    <row r="2310" spans="4:15" s="2" customFormat="1" ht="12.75">
      <c r="D2310" s="3"/>
      <c r="G2310" s="51"/>
      <c r="H2310" s="3"/>
      <c r="I2310" s="3"/>
      <c r="J2310" s="3"/>
      <c r="N2310" s="59"/>
      <c r="O2310" s="59"/>
    </row>
    <row r="2311" spans="4:15" s="2" customFormat="1" ht="12.75">
      <c r="D2311" s="3"/>
      <c r="G2311" s="51"/>
      <c r="H2311" s="3"/>
      <c r="I2311" s="3"/>
      <c r="J2311" s="3"/>
      <c r="N2311" s="59"/>
      <c r="O2311" s="59"/>
    </row>
    <row r="2312" spans="4:15" s="2" customFormat="1" ht="12.75">
      <c r="D2312" s="3"/>
      <c r="G2312" s="51"/>
      <c r="H2312" s="3"/>
      <c r="I2312" s="3"/>
      <c r="J2312" s="3"/>
      <c r="N2312" s="59"/>
      <c r="O2312" s="59"/>
    </row>
    <row r="2313" spans="4:15" s="2" customFormat="1" ht="12.75">
      <c r="D2313" s="3"/>
      <c r="G2313" s="51"/>
      <c r="H2313" s="3"/>
      <c r="I2313" s="3"/>
      <c r="J2313" s="3"/>
      <c r="N2313" s="59"/>
      <c r="O2313" s="59"/>
    </row>
    <row r="2314" spans="4:15" s="2" customFormat="1" ht="12.75">
      <c r="D2314" s="3"/>
      <c r="G2314" s="51"/>
      <c r="H2314" s="3"/>
      <c r="I2314" s="3"/>
      <c r="J2314" s="3"/>
      <c r="N2314" s="59"/>
      <c r="O2314" s="59"/>
    </row>
    <row r="2315" spans="4:15" s="2" customFormat="1" ht="12.75">
      <c r="D2315" s="3"/>
      <c r="G2315" s="51"/>
      <c r="H2315" s="3"/>
      <c r="I2315" s="3"/>
      <c r="J2315" s="3"/>
      <c r="N2315" s="59"/>
      <c r="O2315" s="59"/>
    </row>
    <row r="2316" spans="4:15" s="2" customFormat="1" ht="12.75">
      <c r="D2316" s="3"/>
      <c r="G2316" s="51"/>
      <c r="H2316" s="3"/>
      <c r="I2316" s="3"/>
      <c r="J2316" s="3"/>
      <c r="N2316" s="59"/>
      <c r="O2316" s="59"/>
    </row>
    <row r="2317" spans="4:15" s="2" customFormat="1" ht="12.75">
      <c r="D2317" s="3"/>
      <c r="G2317" s="51"/>
      <c r="H2317" s="3"/>
      <c r="I2317" s="3"/>
      <c r="J2317" s="3"/>
      <c r="N2317" s="59"/>
      <c r="O2317" s="59"/>
    </row>
    <row r="2318" spans="4:15" s="2" customFormat="1" ht="12.75">
      <c r="D2318" s="3"/>
      <c r="G2318" s="51"/>
      <c r="H2318" s="3"/>
      <c r="I2318" s="3"/>
      <c r="J2318" s="3"/>
      <c r="N2318" s="59"/>
      <c r="O2318" s="59"/>
    </row>
    <row r="2319" spans="4:15" s="2" customFormat="1" ht="12.75">
      <c r="D2319" s="3"/>
      <c r="G2319" s="51"/>
      <c r="H2319" s="3"/>
      <c r="I2319" s="3"/>
      <c r="J2319" s="3"/>
      <c r="N2319" s="59"/>
      <c r="O2319" s="59"/>
    </row>
    <row r="2320" spans="4:15" s="2" customFormat="1" ht="12.75">
      <c r="D2320" s="3"/>
      <c r="G2320" s="51"/>
      <c r="H2320" s="3"/>
      <c r="I2320" s="3"/>
      <c r="J2320" s="3"/>
      <c r="N2320" s="59"/>
      <c r="O2320" s="59"/>
    </row>
    <row r="2321" spans="4:15" s="2" customFormat="1" ht="12.75">
      <c r="D2321" s="3"/>
      <c r="G2321" s="51"/>
      <c r="H2321" s="3"/>
      <c r="I2321" s="3"/>
      <c r="J2321" s="3"/>
      <c r="N2321" s="59"/>
      <c r="O2321" s="59"/>
    </row>
    <row r="2322" spans="4:15" s="2" customFormat="1" ht="12.75">
      <c r="D2322" s="3"/>
      <c r="G2322" s="51"/>
      <c r="H2322" s="3"/>
      <c r="I2322" s="3"/>
      <c r="J2322" s="3"/>
      <c r="N2322" s="59"/>
      <c r="O2322" s="59"/>
    </row>
    <row r="2323" spans="4:15" s="2" customFormat="1" ht="12.75">
      <c r="D2323" s="3"/>
      <c r="G2323" s="51"/>
      <c r="H2323" s="3"/>
      <c r="I2323" s="3"/>
      <c r="J2323" s="3"/>
      <c r="N2323" s="59"/>
      <c r="O2323" s="59"/>
    </row>
    <row r="2324" spans="4:15" s="2" customFormat="1" ht="12.75">
      <c r="D2324" s="3"/>
      <c r="G2324" s="51"/>
      <c r="H2324" s="3"/>
      <c r="I2324" s="3"/>
      <c r="J2324" s="3"/>
      <c r="N2324" s="59"/>
      <c r="O2324" s="59"/>
    </row>
    <row r="2325" spans="4:15" s="2" customFormat="1" ht="12.75">
      <c r="D2325" s="3"/>
      <c r="G2325" s="51"/>
      <c r="H2325" s="3"/>
      <c r="I2325" s="3"/>
      <c r="J2325" s="3"/>
      <c r="N2325" s="59"/>
      <c r="O2325" s="59"/>
    </row>
    <row r="2326" spans="4:15" s="2" customFormat="1" ht="12.75">
      <c r="D2326" s="3"/>
      <c r="G2326" s="51"/>
      <c r="H2326" s="3"/>
      <c r="I2326" s="3"/>
      <c r="J2326" s="3"/>
      <c r="N2326" s="59"/>
      <c r="O2326" s="59"/>
    </row>
    <row r="2327" spans="4:15" s="2" customFormat="1" ht="12.75">
      <c r="D2327" s="3"/>
      <c r="G2327" s="51"/>
      <c r="H2327" s="3"/>
      <c r="I2327" s="3"/>
      <c r="J2327" s="3"/>
      <c r="N2327" s="59"/>
      <c r="O2327" s="59"/>
    </row>
    <row r="2328" spans="4:15" s="2" customFormat="1" ht="12.75">
      <c r="D2328" s="3"/>
      <c r="G2328" s="51"/>
      <c r="H2328" s="3"/>
      <c r="I2328" s="3"/>
      <c r="J2328" s="3"/>
      <c r="N2328" s="59"/>
      <c r="O2328" s="59"/>
    </row>
    <row r="2329" spans="4:15" s="2" customFormat="1" ht="12.75">
      <c r="D2329" s="3"/>
      <c r="G2329" s="51"/>
      <c r="H2329" s="3"/>
      <c r="I2329" s="3"/>
      <c r="J2329" s="3"/>
      <c r="N2329" s="59"/>
      <c r="O2329" s="59"/>
    </row>
    <row r="2330" spans="4:15" s="2" customFormat="1" ht="12.75">
      <c r="D2330" s="3"/>
      <c r="G2330" s="51"/>
      <c r="H2330" s="3"/>
      <c r="I2330" s="3"/>
      <c r="J2330" s="3"/>
      <c r="N2330" s="59"/>
      <c r="O2330" s="59"/>
    </row>
    <row r="2331" spans="4:15" s="2" customFormat="1" ht="12.75">
      <c r="D2331" s="3"/>
      <c r="G2331" s="51"/>
      <c r="H2331" s="3"/>
      <c r="I2331" s="3"/>
      <c r="J2331" s="3"/>
      <c r="N2331" s="59"/>
      <c r="O2331" s="59"/>
    </row>
    <row r="2332" spans="4:15" s="2" customFormat="1" ht="12.75">
      <c r="D2332" s="3"/>
      <c r="G2332" s="51"/>
      <c r="H2332" s="3"/>
      <c r="I2332" s="3"/>
      <c r="J2332" s="3"/>
      <c r="N2332" s="59"/>
      <c r="O2332" s="59"/>
    </row>
    <row r="2333" spans="4:15" s="2" customFormat="1" ht="12.75">
      <c r="D2333" s="3"/>
      <c r="G2333" s="51"/>
      <c r="H2333" s="3"/>
      <c r="I2333" s="3"/>
      <c r="J2333" s="3"/>
      <c r="N2333" s="59"/>
      <c r="O2333" s="59"/>
    </row>
    <row r="2334" spans="4:15" s="2" customFormat="1" ht="12.75">
      <c r="D2334" s="3"/>
      <c r="G2334" s="51"/>
      <c r="H2334" s="3"/>
      <c r="I2334" s="3"/>
      <c r="J2334" s="3"/>
      <c r="N2334" s="59"/>
      <c r="O2334" s="59"/>
    </row>
    <row r="2335" spans="4:15" s="2" customFormat="1" ht="12.75">
      <c r="D2335" s="3"/>
      <c r="G2335" s="51"/>
      <c r="H2335" s="3"/>
      <c r="I2335" s="3"/>
      <c r="J2335" s="3"/>
      <c r="N2335" s="59"/>
      <c r="O2335" s="59"/>
    </row>
    <row r="2336" spans="4:15" s="2" customFormat="1" ht="12.75">
      <c r="D2336" s="3"/>
      <c r="G2336" s="51"/>
      <c r="H2336" s="3"/>
      <c r="I2336" s="3"/>
      <c r="J2336" s="3"/>
      <c r="N2336" s="59"/>
      <c r="O2336" s="59"/>
    </row>
    <row r="2337" spans="4:15" s="2" customFormat="1" ht="12.75">
      <c r="D2337" s="3"/>
      <c r="G2337" s="51"/>
      <c r="H2337" s="3"/>
      <c r="I2337" s="3"/>
      <c r="J2337" s="3"/>
      <c r="N2337" s="59"/>
      <c r="O2337" s="59"/>
    </row>
    <row r="2338" spans="4:15" s="2" customFormat="1" ht="12.75">
      <c r="D2338" s="3"/>
      <c r="G2338" s="51"/>
      <c r="H2338" s="3"/>
      <c r="I2338" s="3"/>
      <c r="J2338" s="3"/>
      <c r="N2338" s="59"/>
      <c r="O2338" s="59"/>
    </row>
    <row r="2339" spans="4:15" s="2" customFormat="1" ht="12.75">
      <c r="D2339" s="3"/>
      <c r="G2339" s="51"/>
      <c r="H2339" s="3"/>
      <c r="I2339" s="3"/>
      <c r="J2339" s="3"/>
      <c r="N2339" s="59"/>
      <c r="O2339" s="59"/>
    </row>
    <row r="2340" spans="4:15" s="2" customFormat="1" ht="12.75">
      <c r="D2340" s="3"/>
      <c r="G2340" s="51"/>
      <c r="H2340" s="3"/>
      <c r="I2340" s="3"/>
      <c r="J2340" s="3"/>
      <c r="N2340" s="59"/>
      <c r="O2340" s="59"/>
    </row>
    <row r="2341" spans="4:15" s="2" customFormat="1" ht="12.75">
      <c r="D2341" s="3"/>
      <c r="G2341" s="51"/>
      <c r="H2341" s="3"/>
      <c r="I2341" s="3"/>
      <c r="J2341" s="3"/>
      <c r="N2341" s="59"/>
      <c r="O2341" s="59"/>
    </row>
    <row r="2342" spans="4:15" s="2" customFormat="1" ht="12.75">
      <c r="D2342" s="3"/>
      <c r="G2342" s="51"/>
      <c r="H2342" s="3"/>
      <c r="I2342" s="3"/>
      <c r="J2342" s="3"/>
      <c r="N2342" s="59"/>
      <c r="O2342" s="59"/>
    </row>
    <row r="2343" spans="4:15" s="2" customFormat="1" ht="12.75">
      <c r="D2343" s="3"/>
      <c r="G2343" s="51"/>
      <c r="H2343" s="3"/>
      <c r="I2343" s="3"/>
      <c r="J2343" s="3"/>
      <c r="N2343" s="59"/>
      <c r="O2343" s="59"/>
    </row>
    <row r="2344" spans="4:15" s="2" customFormat="1" ht="12.75">
      <c r="D2344" s="3"/>
      <c r="G2344" s="51"/>
      <c r="H2344" s="3"/>
      <c r="I2344" s="3"/>
      <c r="J2344" s="3"/>
      <c r="N2344" s="59"/>
      <c r="O2344" s="59"/>
    </row>
    <row r="2345" spans="4:15" s="2" customFormat="1" ht="12.75">
      <c r="D2345" s="3"/>
      <c r="G2345" s="51"/>
      <c r="H2345" s="3"/>
      <c r="I2345" s="3"/>
      <c r="J2345" s="3"/>
      <c r="N2345" s="59"/>
      <c r="O2345" s="59"/>
    </row>
    <row r="2346" spans="4:15" s="2" customFormat="1" ht="12.75">
      <c r="D2346" s="3"/>
      <c r="G2346" s="51"/>
      <c r="H2346" s="3"/>
      <c r="I2346" s="3"/>
      <c r="J2346" s="3"/>
      <c r="N2346" s="59"/>
      <c r="O2346" s="59"/>
    </row>
    <row r="2347" spans="4:15" s="2" customFormat="1" ht="12.75">
      <c r="D2347" s="3"/>
      <c r="G2347" s="51"/>
      <c r="H2347" s="3"/>
      <c r="I2347" s="3"/>
      <c r="J2347" s="3"/>
      <c r="N2347" s="59"/>
      <c r="O2347" s="59"/>
    </row>
    <row r="2348" spans="4:15" s="2" customFormat="1" ht="12.75">
      <c r="D2348" s="3"/>
      <c r="G2348" s="51"/>
      <c r="H2348" s="3"/>
      <c r="I2348" s="3"/>
      <c r="J2348" s="3"/>
      <c r="N2348" s="59"/>
      <c r="O2348" s="59"/>
    </row>
    <row r="2349" spans="4:15" s="2" customFormat="1" ht="12.75">
      <c r="D2349" s="3"/>
      <c r="G2349" s="51"/>
      <c r="H2349" s="3"/>
      <c r="I2349" s="3"/>
      <c r="J2349" s="3"/>
      <c r="N2349" s="59"/>
      <c r="O2349" s="59"/>
    </row>
    <row r="2350" spans="4:15" s="2" customFormat="1" ht="12.75">
      <c r="D2350" s="3"/>
      <c r="G2350" s="51"/>
      <c r="H2350" s="3"/>
      <c r="I2350" s="3"/>
      <c r="J2350" s="3"/>
      <c r="N2350" s="59"/>
      <c r="O2350" s="59"/>
    </row>
    <row r="2351" spans="4:15" s="2" customFormat="1" ht="12.75">
      <c r="D2351" s="3"/>
      <c r="G2351" s="51"/>
      <c r="H2351" s="3"/>
      <c r="I2351" s="3"/>
      <c r="J2351" s="3"/>
      <c r="N2351" s="59"/>
      <c r="O2351" s="59"/>
    </row>
    <row r="2352" spans="4:15" s="2" customFormat="1" ht="12.75">
      <c r="D2352" s="3"/>
      <c r="G2352" s="51"/>
      <c r="H2352" s="3"/>
      <c r="I2352" s="3"/>
      <c r="J2352" s="3"/>
      <c r="N2352" s="59"/>
      <c r="O2352" s="59"/>
    </row>
    <row r="2353" spans="4:15" s="2" customFormat="1" ht="12.75">
      <c r="D2353" s="3"/>
      <c r="G2353" s="51"/>
      <c r="H2353" s="3"/>
      <c r="I2353" s="3"/>
      <c r="J2353" s="3"/>
      <c r="N2353" s="59"/>
      <c r="O2353" s="59"/>
    </row>
    <row r="2354" spans="4:15" s="2" customFormat="1" ht="12.75">
      <c r="D2354" s="3"/>
      <c r="G2354" s="51"/>
      <c r="H2354" s="3"/>
      <c r="I2354" s="3"/>
      <c r="J2354" s="3"/>
      <c r="N2354" s="59"/>
      <c r="O2354" s="59"/>
    </row>
    <row r="2355" spans="4:15" s="2" customFormat="1" ht="12.75">
      <c r="D2355" s="3"/>
      <c r="G2355" s="51"/>
      <c r="H2355" s="3"/>
      <c r="I2355" s="3"/>
      <c r="J2355" s="3"/>
      <c r="N2355" s="59"/>
      <c r="O2355" s="59"/>
    </row>
    <row r="2356" spans="4:15" s="2" customFormat="1" ht="12.75">
      <c r="D2356" s="3"/>
      <c r="G2356" s="51"/>
      <c r="H2356" s="3"/>
      <c r="I2356" s="3"/>
      <c r="J2356" s="3"/>
      <c r="N2356" s="59"/>
      <c r="O2356" s="59"/>
    </row>
    <row r="2357" spans="4:15" s="2" customFormat="1" ht="12.75">
      <c r="D2357" s="3"/>
      <c r="G2357" s="51"/>
      <c r="H2357" s="3"/>
      <c r="I2357" s="3"/>
      <c r="J2357" s="3"/>
      <c r="N2357" s="59"/>
      <c r="O2357" s="59"/>
    </row>
    <row r="2358" spans="4:15" s="2" customFormat="1" ht="12.75">
      <c r="D2358" s="3"/>
      <c r="G2358" s="51"/>
      <c r="H2358" s="3"/>
      <c r="I2358" s="3"/>
      <c r="J2358" s="3"/>
      <c r="N2358" s="59"/>
      <c r="O2358" s="59"/>
    </row>
    <row r="2359" spans="4:15" s="2" customFormat="1" ht="12.75">
      <c r="D2359" s="3"/>
      <c r="G2359" s="51"/>
      <c r="H2359" s="3"/>
      <c r="I2359" s="3"/>
      <c r="J2359" s="3"/>
      <c r="N2359" s="59"/>
      <c r="O2359" s="59"/>
    </row>
    <row r="2360" spans="4:15" s="2" customFormat="1" ht="12.75">
      <c r="D2360" s="3"/>
      <c r="G2360" s="51"/>
      <c r="H2360" s="3"/>
      <c r="I2360" s="3"/>
      <c r="J2360" s="3"/>
      <c r="N2360" s="59"/>
      <c r="O2360" s="59"/>
    </row>
    <row r="2361" spans="4:15" s="2" customFormat="1" ht="12.75">
      <c r="D2361" s="3"/>
      <c r="G2361" s="51"/>
      <c r="H2361" s="3"/>
      <c r="I2361" s="3"/>
      <c r="J2361" s="3"/>
      <c r="N2361" s="59"/>
      <c r="O2361" s="59"/>
    </row>
    <row r="2362" spans="4:15" s="2" customFormat="1" ht="12.75">
      <c r="D2362" s="3"/>
      <c r="G2362" s="51"/>
      <c r="H2362" s="3"/>
      <c r="I2362" s="3"/>
      <c r="J2362" s="3"/>
      <c r="N2362" s="59"/>
      <c r="O2362" s="59"/>
    </row>
    <row r="2363" spans="4:15" s="2" customFormat="1" ht="12.75">
      <c r="D2363" s="3"/>
      <c r="G2363" s="51"/>
      <c r="H2363" s="3"/>
      <c r="I2363" s="3"/>
      <c r="J2363" s="3"/>
      <c r="N2363" s="59"/>
      <c r="O2363" s="59"/>
    </row>
    <row r="2364" spans="4:15" s="2" customFormat="1" ht="12.75">
      <c r="D2364" s="3"/>
      <c r="G2364" s="51"/>
      <c r="H2364" s="3"/>
      <c r="I2364" s="3"/>
      <c r="J2364" s="3"/>
      <c r="N2364" s="59"/>
      <c r="O2364" s="59"/>
    </row>
    <row r="2365" spans="4:15" s="2" customFormat="1" ht="12.75">
      <c r="D2365" s="3"/>
      <c r="G2365" s="51"/>
      <c r="H2365" s="3"/>
      <c r="I2365" s="3"/>
      <c r="J2365" s="3"/>
      <c r="N2365" s="59"/>
      <c r="O2365" s="59"/>
    </row>
    <row r="2366" spans="4:15" s="2" customFormat="1" ht="12.75">
      <c r="D2366" s="3"/>
      <c r="G2366" s="51"/>
      <c r="H2366" s="3"/>
      <c r="I2366" s="3"/>
      <c r="J2366" s="3"/>
      <c r="N2366" s="59"/>
      <c r="O2366" s="59"/>
    </row>
    <row r="2367" spans="4:15" s="2" customFormat="1" ht="12.75">
      <c r="D2367" s="3"/>
      <c r="G2367" s="51"/>
      <c r="H2367" s="3"/>
      <c r="I2367" s="3"/>
      <c r="J2367" s="3"/>
      <c r="N2367" s="59"/>
      <c r="O2367" s="59"/>
    </row>
    <row r="2368" spans="4:15" s="2" customFormat="1" ht="12.75">
      <c r="D2368" s="3"/>
      <c r="G2368" s="51"/>
      <c r="H2368" s="3"/>
      <c r="I2368" s="3"/>
      <c r="J2368" s="3"/>
      <c r="N2368" s="59"/>
      <c r="O2368" s="59"/>
    </row>
    <row r="2369" spans="4:15" s="2" customFormat="1" ht="12.75">
      <c r="D2369" s="3"/>
      <c r="G2369" s="51"/>
      <c r="H2369" s="3"/>
      <c r="I2369" s="3"/>
      <c r="J2369" s="3"/>
      <c r="N2369" s="59"/>
      <c r="O2369" s="59"/>
    </row>
    <row r="2370" spans="4:15" s="2" customFormat="1" ht="12.75">
      <c r="D2370" s="3"/>
      <c r="G2370" s="51"/>
      <c r="H2370" s="3"/>
      <c r="I2370" s="3"/>
      <c r="J2370" s="3"/>
      <c r="N2370" s="59"/>
      <c r="O2370" s="59"/>
    </row>
    <row r="2371" spans="4:15" s="2" customFormat="1" ht="12.75">
      <c r="D2371" s="3"/>
      <c r="G2371" s="51"/>
      <c r="H2371" s="3"/>
      <c r="I2371" s="3"/>
      <c r="J2371" s="3"/>
      <c r="N2371" s="59"/>
      <c r="O2371" s="59"/>
    </row>
    <row r="2372" spans="4:15" s="2" customFormat="1" ht="12.75">
      <c r="D2372" s="3"/>
      <c r="G2372" s="51"/>
      <c r="H2372" s="3"/>
      <c r="I2372" s="3"/>
      <c r="J2372" s="3"/>
      <c r="N2372" s="59"/>
      <c r="O2372" s="59"/>
    </row>
    <row r="2373" spans="4:15" s="2" customFormat="1" ht="12.75">
      <c r="D2373" s="3"/>
      <c r="G2373" s="51"/>
      <c r="H2373" s="3"/>
      <c r="I2373" s="3"/>
      <c r="J2373" s="3"/>
      <c r="N2373" s="59"/>
      <c r="O2373" s="59"/>
    </row>
    <row r="2374" spans="4:15" s="2" customFormat="1" ht="12.75">
      <c r="D2374" s="3"/>
      <c r="G2374" s="51"/>
      <c r="H2374" s="3"/>
      <c r="I2374" s="3"/>
      <c r="J2374" s="3"/>
      <c r="N2374" s="59"/>
      <c r="O2374" s="59"/>
    </row>
    <row r="2375" spans="4:15" s="2" customFormat="1" ht="12.75">
      <c r="D2375" s="3"/>
      <c r="G2375" s="51"/>
      <c r="H2375" s="3"/>
      <c r="I2375" s="3"/>
      <c r="J2375" s="3"/>
      <c r="N2375" s="59"/>
      <c r="O2375" s="59"/>
    </row>
    <row r="2376" spans="4:15" s="2" customFormat="1" ht="12.75">
      <c r="D2376" s="3"/>
      <c r="G2376" s="51"/>
      <c r="H2376" s="3"/>
      <c r="I2376" s="3"/>
      <c r="J2376" s="3"/>
      <c r="N2376" s="59"/>
      <c r="O2376" s="59"/>
    </row>
    <row r="2377" spans="4:15" s="2" customFormat="1" ht="12.75">
      <c r="D2377" s="3"/>
      <c r="G2377" s="51"/>
      <c r="H2377" s="3"/>
      <c r="I2377" s="3"/>
      <c r="J2377" s="3"/>
      <c r="N2377" s="59"/>
      <c r="O2377" s="59"/>
    </row>
    <row r="2378" spans="4:15" s="2" customFormat="1" ht="12.75">
      <c r="D2378" s="3"/>
      <c r="G2378" s="51"/>
      <c r="H2378" s="3"/>
      <c r="I2378" s="3"/>
      <c r="J2378" s="3"/>
      <c r="N2378" s="59"/>
      <c r="O2378" s="59"/>
    </row>
    <row r="2379" spans="4:15" s="2" customFormat="1" ht="12.75">
      <c r="D2379" s="3"/>
      <c r="G2379" s="51"/>
      <c r="H2379" s="3"/>
      <c r="I2379" s="3"/>
      <c r="J2379" s="3"/>
      <c r="N2379" s="59"/>
      <c r="O2379" s="59"/>
    </row>
    <row r="2380" spans="4:15" s="2" customFormat="1" ht="12.75">
      <c r="D2380" s="3"/>
      <c r="G2380" s="51"/>
      <c r="H2380" s="3"/>
      <c r="I2380" s="3"/>
      <c r="J2380" s="3"/>
      <c r="N2380" s="59"/>
      <c r="O2380" s="59"/>
    </row>
    <row r="2381" spans="4:15" s="2" customFormat="1" ht="12.75">
      <c r="D2381" s="3"/>
      <c r="G2381" s="51"/>
      <c r="H2381" s="3"/>
      <c r="I2381" s="3"/>
      <c r="J2381" s="3"/>
      <c r="N2381" s="59"/>
      <c r="O2381" s="59"/>
    </row>
    <row r="2382" spans="4:15" s="2" customFormat="1" ht="12.75">
      <c r="D2382" s="3"/>
      <c r="G2382" s="51"/>
      <c r="H2382" s="3"/>
      <c r="I2382" s="3"/>
      <c r="J2382" s="3"/>
      <c r="N2382" s="59"/>
      <c r="O2382" s="59"/>
    </row>
    <row r="2383" spans="4:15" s="2" customFormat="1" ht="12.75">
      <c r="D2383" s="3"/>
      <c r="G2383" s="51"/>
      <c r="H2383" s="3"/>
      <c r="I2383" s="3"/>
      <c r="J2383" s="3"/>
      <c r="N2383" s="59"/>
      <c r="O2383" s="59"/>
    </row>
    <row r="2384" spans="4:15" s="2" customFormat="1" ht="12.75">
      <c r="D2384" s="3"/>
      <c r="G2384" s="51"/>
      <c r="H2384" s="3"/>
      <c r="I2384" s="3"/>
      <c r="J2384" s="3"/>
      <c r="N2384" s="59"/>
      <c r="O2384" s="59"/>
    </row>
    <row r="2385" spans="4:15" s="2" customFormat="1" ht="12.75">
      <c r="D2385" s="3"/>
      <c r="G2385" s="51"/>
      <c r="H2385" s="3"/>
      <c r="I2385" s="3"/>
      <c r="J2385" s="3"/>
      <c r="N2385" s="59"/>
      <c r="O2385" s="59"/>
    </row>
    <row r="2386" spans="4:15" s="2" customFormat="1" ht="12.75">
      <c r="D2386" s="3"/>
      <c r="G2386" s="51"/>
      <c r="H2386" s="3"/>
      <c r="I2386" s="3"/>
      <c r="J2386" s="3"/>
      <c r="N2386" s="59"/>
      <c r="O2386" s="59"/>
    </row>
    <row r="2387" spans="4:15" s="2" customFormat="1" ht="12.75">
      <c r="D2387" s="3"/>
      <c r="G2387" s="51"/>
      <c r="H2387" s="3"/>
      <c r="I2387" s="3"/>
      <c r="J2387" s="3"/>
      <c r="N2387" s="59"/>
      <c r="O2387" s="59"/>
    </row>
    <row r="2388" spans="4:15" s="2" customFormat="1" ht="12.75">
      <c r="D2388" s="3"/>
      <c r="G2388" s="51"/>
      <c r="H2388" s="3"/>
      <c r="I2388" s="3"/>
      <c r="J2388" s="3"/>
      <c r="N2388" s="59"/>
      <c r="O2388" s="59"/>
    </row>
    <row r="2389" spans="4:15" s="2" customFormat="1" ht="12.75">
      <c r="D2389" s="3"/>
      <c r="G2389" s="51"/>
      <c r="H2389" s="3"/>
      <c r="I2389" s="3"/>
      <c r="J2389" s="3"/>
      <c r="N2389" s="59"/>
      <c r="O2389" s="59"/>
    </row>
    <row r="2390" spans="4:15" s="2" customFormat="1" ht="12.75">
      <c r="D2390" s="3"/>
      <c r="G2390" s="51"/>
      <c r="H2390" s="3"/>
      <c r="I2390" s="3"/>
      <c r="J2390" s="3"/>
      <c r="N2390" s="59"/>
      <c r="O2390" s="59"/>
    </row>
    <row r="2391" spans="4:15" s="2" customFormat="1" ht="12.75">
      <c r="D2391" s="3"/>
      <c r="G2391" s="51"/>
      <c r="H2391" s="3"/>
      <c r="I2391" s="3"/>
      <c r="J2391" s="3"/>
      <c r="N2391" s="59"/>
      <c r="O2391" s="59"/>
    </row>
    <row r="2392" spans="4:15" s="2" customFormat="1" ht="12.75">
      <c r="D2392" s="3"/>
      <c r="G2392" s="51"/>
      <c r="H2392" s="3"/>
      <c r="I2392" s="3"/>
      <c r="J2392" s="3"/>
      <c r="N2392" s="59"/>
      <c r="O2392" s="59"/>
    </row>
    <row r="2393" spans="4:15" s="2" customFormat="1" ht="12.75">
      <c r="D2393" s="3"/>
      <c r="G2393" s="51"/>
      <c r="H2393" s="3"/>
      <c r="I2393" s="3"/>
      <c r="J2393" s="3"/>
      <c r="N2393" s="59"/>
      <c r="O2393" s="59"/>
    </row>
    <row r="2394" spans="4:15" s="2" customFormat="1" ht="12.75">
      <c r="D2394" s="3"/>
      <c r="G2394" s="51"/>
      <c r="H2394" s="3"/>
      <c r="I2394" s="3"/>
      <c r="J2394" s="3"/>
      <c r="N2394" s="59"/>
      <c r="O2394" s="59"/>
    </row>
    <row r="2395" spans="4:15" s="2" customFormat="1" ht="12.75">
      <c r="D2395" s="3"/>
      <c r="G2395" s="51"/>
      <c r="H2395" s="3"/>
      <c r="I2395" s="3"/>
      <c r="J2395" s="3"/>
      <c r="N2395" s="59"/>
      <c r="O2395" s="59"/>
    </row>
    <row r="2396" spans="4:15" s="2" customFormat="1" ht="12.75">
      <c r="D2396" s="3"/>
      <c r="G2396" s="51"/>
      <c r="H2396" s="3"/>
      <c r="I2396" s="3"/>
      <c r="J2396" s="3"/>
      <c r="N2396" s="59"/>
      <c r="O2396" s="59"/>
    </row>
    <row r="2397" spans="4:15" s="2" customFormat="1" ht="12.75">
      <c r="D2397" s="3"/>
      <c r="G2397" s="51"/>
      <c r="H2397" s="3"/>
      <c r="I2397" s="3"/>
      <c r="J2397" s="3"/>
      <c r="N2397" s="59"/>
      <c r="O2397" s="59"/>
    </row>
    <row r="2398" spans="4:15" s="2" customFormat="1" ht="12.75">
      <c r="D2398" s="3"/>
      <c r="G2398" s="51"/>
      <c r="H2398" s="3"/>
      <c r="I2398" s="3"/>
      <c r="J2398" s="3"/>
      <c r="N2398" s="59"/>
      <c r="O2398" s="59"/>
    </row>
    <row r="2399" spans="4:15" s="2" customFormat="1" ht="12.75">
      <c r="D2399" s="3"/>
      <c r="G2399" s="51"/>
      <c r="H2399" s="3"/>
      <c r="I2399" s="3"/>
      <c r="J2399" s="3"/>
      <c r="N2399" s="59"/>
      <c r="O2399" s="59"/>
    </row>
    <row r="2400" spans="4:15" s="2" customFormat="1" ht="12.75">
      <c r="D2400" s="3"/>
      <c r="G2400" s="51"/>
      <c r="H2400" s="3"/>
      <c r="I2400" s="3"/>
      <c r="J2400" s="3"/>
      <c r="N2400" s="59"/>
      <c r="O2400" s="59"/>
    </row>
    <row r="2401" spans="4:15" s="2" customFormat="1" ht="12.75">
      <c r="D2401" s="3"/>
      <c r="G2401" s="51"/>
      <c r="H2401" s="3"/>
      <c r="I2401" s="3"/>
      <c r="J2401" s="3"/>
      <c r="N2401" s="59"/>
      <c r="O2401" s="59"/>
    </row>
    <row r="2402" spans="4:15" s="2" customFormat="1" ht="12.75">
      <c r="D2402" s="3"/>
      <c r="G2402" s="51"/>
      <c r="H2402" s="3"/>
      <c r="I2402" s="3"/>
      <c r="J2402" s="3"/>
      <c r="N2402" s="59"/>
      <c r="O2402" s="59"/>
    </row>
    <row r="2403" spans="4:15" s="2" customFormat="1" ht="12.75">
      <c r="D2403" s="3"/>
      <c r="G2403" s="51"/>
      <c r="H2403" s="3"/>
      <c r="I2403" s="3"/>
      <c r="J2403" s="3"/>
      <c r="N2403" s="59"/>
      <c r="O2403" s="59"/>
    </row>
    <row r="2404" spans="4:15" s="2" customFormat="1" ht="12.75">
      <c r="D2404" s="3"/>
      <c r="G2404" s="51"/>
      <c r="H2404" s="3"/>
      <c r="I2404" s="3"/>
      <c r="J2404" s="3"/>
      <c r="N2404" s="59"/>
      <c r="O2404" s="59"/>
    </row>
    <row r="2405" spans="4:15" s="2" customFormat="1" ht="12.75">
      <c r="D2405" s="3"/>
      <c r="G2405" s="51"/>
      <c r="H2405" s="3"/>
      <c r="I2405" s="3"/>
      <c r="J2405" s="3"/>
      <c r="N2405" s="59"/>
      <c r="O2405" s="59"/>
    </row>
    <row r="2406" spans="4:15" s="2" customFormat="1" ht="12.75">
      <c r="D2406" s="3"/>
      <c r="G2406" s="51"/>
      <c r="H2406" s="3"/>
      <c r="I2406" s="3"/>
      <c r="J2406" s="3"/>
      <c r="N2406" s="59"/>
      <c r="O2406" s="59"/>
    </row>
    <row r="2407" spans="4:15" s="2" customFormat="1" ht="12.75">
      <c r="D2407" s="3"/>
      <c r="G2407" s="51"/>
      <c r="H2407" s="3"/>
      <c r="I2407" s="3"/>
      <c r="J2407" s="3"/>
      <c r="N2407" s="59"/>
      <c r="O2407" s="59"/>
    </row>
    <row r="2408" spans="4:15" s="2" customFormat="1" ht="12.75">
      <c r="D2408" s="3"/>
      <c r="G2408" s="51"/>
      <c r="H2408" s="3"/>
      <c r="I2408" s="3"/>
      <c r="J2408" s="3"/>
      <c r="N2408" s="59"/>
      <c r="O2408" s="59"/>
    </row>
    <row r="2409" spans="4:15" s="2" customFormat="1" ht="12.75">
      <c r="D2409" s="3"/>
      <c r="G2409" s="51"/>
      <c r="H2409" s="3"/>
      <c r="I2409" s="3"/>
      <c r="J2409" s="3"/>
      <c r="N2409" s="59"/>
      <c r="O2409" s="59"/>
    </row>
    <row r="2410" spans="4:15" s="2" customFormat="1" ht="12.75">
      <c r="D2410" s="3"/>
      <c r="G2410" s="51"/>
      <c r="H2410" s="3"/>
      <c r="I2410" s="3"/>
      <c r="J2410" s="3"/>
      <c r="N2410" s="59"/>
      <c r="O2410" s="59"/>
    </row>
    <row r="2411" spans="4:15" s="2" customFormat="1" ht="12.75">
      <c r="D2411" s="3"/>
      <c r="G2411" s="51"/>
      <c r="H2411" s="3"/>
      <c r="I2411" s="3"/>
      <c r="J2411" s="3"/>
      <c r="N2411" s="59"/>
      <c r="O2411" s="59"/>
    </row>
    <row r="2412" spans="4:15" s="2" customFormat="1" ht="12.75">
      <c r="D2412" s="3"/>
      <c r="G2412" s="51"/>
      <c r="H2412" s="3"/>
      <c r="I2412" s="3"/>
      <c r="J2412" s="3"/>
      <c r="N2412" s="59"/>
      <c r="O2412" s="59"/>
    </row>
    <row r="2413" spans="4:15" s="2" customFormat="1" ht="12.75">
      <c r="D2413" s="3"/>
      <c r="G2413" s="51"/>
      <c r="H2413" s="3"/>
      <c r="I2413" s="3"/>
      <c r="J2413" s="3"/>
      <c r="N2413" s="59"/>
      <c r="O2413" s="59"/>
    </row>
    <row r="2414" spans="4:15" s="2" customFormat="1" ht="12.75">
      <c r="D2414" s="3"/>
      <c r="G2414" s="51"/>
      <c r="H2414" s="3"/>
      <c r="I2414" s="3"/>
      <c r="J2414" s="3"/>
      <c r="N2414" s="59"/>
      <c r="O2414" s="59"/>
    </row>
    <row r="2415" spans="4:15" s="2" customFormat="1" ht="12.75">
      <c r="D2415" s="3"/>
      <c r="G2415" s="51"/>
      <c r="H2415" s="3"/>
      <c r="I2415" s="3"/>
      <c r="J2415" s="3"/>
      <c r="N2415" s="59"/>
      <c r="O2415" s="59"/>
    </row>
    <row r="2416" spans="4:15" s="2" customFormat="1" ht="12.75">
      <c r="D2416" s="3"/>
      <c r="G2416" s="51"/>
      <c r="H2416" s="3"/>
      <c r="I2416" s="3"/>
      <c r="J2416" s="3"/>
      <c r="N2416" s="59"/>
      <c r="O2416" s="59"/>
    </row>
    <row r="2417" spans="4:15" s="2" customFormat="1" ht="12.75">
      <c r="D2417" s="3"/>
      <c r="G2417" s="51"/>
      <c r="H2417" s="3"/>
      <c r="I2417" s="3"/>
      <c r="J2417" s="3"/>
      <c r="N2417" s="59"/>
      <c r="O2417" s="59"/>
    </row>
    <row r="2418" spans="4:15" s="2" customFormat="1" ht="12.75">
      <c r="D2418" s="3"/>
      <c r="G2418" s="51"/>
      <c r="H2418" s="3"/>
      <c r="I2418" s="3"/>
      <c r="J2418" s="3"/>
      <c r="N2418" s="59"/>
      <c r="O2418" s="59"/>
    </row>
    <row r="2419" spans="4:15" s="2" customFormat="1" ht="12.75">
      <c r="D2419" s="3"/>
      <c r="G2419" s="51"/>
      <c r="H2419" s="3"/>
      <c r="I2419" s="3"/>
      <c r="J2419" s="3"/>
      <c r="N2419" s="59"/>
      <c r="O2419" s="59"/>
    </row>
    <row r="2420" spans="4:15" s="2" customFormat="1" ht="12.75">
      <c r="D2420" s="3"/>
      <c r="G2420" s="51"/>
      <c r="H2420" s="3"/>
      <c r="I2420" s="3"/>
      <c r="J2420" s="3"/>
      <c r="N2420" s="59"/>
      <c r="O2420" s="59"/>
    </row>
    <row r="2421" spans="4:15" s="2" customFormat="1" ht="12.75">
      <c r="D2421" s="3"/>
      <c r="G2421" s="51"/>
      <c r="H2421" s="3"/>
      <c r="I2421" s="3"/>
      <c r="J2421" s="3"/>
      <c r="N2421" s="59"/>
      <c r="O2421" s="59"/>
    </row>
    <row r="2422" spans="4:15" s="2" customFormat="1" ht="12.75">
      <c r="D2422" s="3"/>
      <c r="G2422" s="51"/>
      <c r="H2422" s="3"/>
      <c r="I2422" s="3"/>
      <c r="J2422" s="3"/>
      <c r="N2422" s="59"/>
      <c r="O2422" s="59"/>
    </row>
    <row r="2423" spans="4:15" s="2" customFormat="1" ht="12.75">
      <c r="D2423" s="3"/>
      <c r="G2423" s="51"/>
      <c r="H2423" s="3"/>
      <c r="I2423" s="3"/>
      <c r="J2423" s="3"/>
      <c r="N2423" s="59"/>
      <c r="O2423" s="59"/>
    </row>
    <row r="2424" spans="4:15" s="2" customFormat="1" ht="12.75">
      <c r="D2424" s="3"/>
      <c r="G2424" s="51"/>
      <c r="H2424" s="3"/>
      <c r="I2424" s="3"/>
      <c r="J2424" s="3"/>
      <c r="N2424" s="59"/>
      <c r="O2424" s="59"/>
    </row>
    <row r="2425" spans="4:15" s="2" customFormat="1" ht="12.75">
      <c r="D2425" s="3"/>
      <c r="G2425" s="51"/>
      <c r="H2425" s="3"/>
      <c r="I2425" s="3"/>
      <c r="J2425" s="3"/>
      <c r="N2425" s="59"/>
      <c r="O2425" s="59"/>
    </row>
    <row r="2426" spans="4:15" s="2" customFormat="1" ht="12.75">
      <c r="D2426" s="3"/>
      <c r="G2426" s="51"/>
      <c r="H2426" s="3"/>
      <c r="I2426" s="3"/>
      <c r="J2426" s="3"/>
      <c r="N2426" s="59"/>
      <c r="O2426" s="59"/>
    </row>
    <row r="2427" spans="4:15" s="2" customFormat="1" ht="12.75">
      <c r="D2427" s="3"/>
      <c r="G2427" s="51"/>
      <c r="H2427" s="3"/>
      <c r="I2427" s="3"/>
      <c r="J2427" s="3"/>
      <c r="N2427" s="59"/>
      <c r="O2427" s="59"/>
    </row>
    <row r="2428" spans="4:15" s="2" customFormat="1" ht="12.75">
      <c r="D2428" s="3"/>
      <c r="G2428" s="51"/>
      <c r="H2428" s="3"/>
      <c r="I2428" s="3"/>
      <c r="J2428" s="3"/>
      <c r="N2428" s="59"/>
      <c r="O2428" s="59"/>
    </row>
    <row r="2429" spans="4:15" s="2" customFormat="1" ht="12.75">
      <c r="D2429" s="3"/>
      <c r="G2429" s="51"/>
      <c r="H2429" s="3"/>
      <c r="I2429" s="3"/>
      <c r="J2429" s="3"/>
      <c r="N2429" s="59"/>
      <c r="O2429" s="59"/>
    </row>
    <row r="2430" spans="4:15" s="2" customFormat="1" ht="12.75">
      <c r="D2430" s="3"/>
      <c r="G2430" s="51"/>
      <c r="H2430" s="3"/>
      <c r="I2430" s="3"/>
      <c r="J2430" s="3"/>
      <c r="N2430" s="59"/>
      <c r="O2430" s="59"/>
    </row>
    <row r="2431" spans="4:15" s="2" customFormat="1" ht="12.75">
      <c r="D2431" s="3"/>
      <c r="G2431" s="51"/>
      <c r="H2431" s="3"/>
      <c r="I2431" s="3"/>
      <c r="J2431" s="3"/>
      <c r="N2431" s="59"/>
      <c r="O2431" s="59"/>
    </row>
    <row r="2432" spans="4:15" s="2" customFormat="1" ht="12.75">
      <c r="D2432" s="3"/>
      <c r="G2432" s="51"/>
      <c r="H2432" s="3"/>
      <c r="I2432" s="3"/>
      <c r="J2432" s="3"/>
      <c r="N2432" s="59"/>
      <c r="O2432" s="59"/>
    </row>
    <row r="2433" spans="4:15" s="2" customFormat="1" ht="12.75">
      <c r="D2433" s="3"/>
      <c r="G2433" s="51"/>
      <c r="H2433" s="3"/>
      <c r="I2433" s="3"/>
      <c r="J2433" s="3"/>
      <c r="N2433" s="59"/>
      <c r="O2433" s="59"/>
    </row>
    <row r="2434" spans="4:15" s="2" customFormat="1" ht="12.75">
      <c r="D2434" s="3"/>
      <c r="G2434" s="51"/>
      <c r="H2434" s="3"/>
      <c r="I2434" s="3"/>
      <c r="J2434" s="3"/>
      <c r="N2434" s="59"/>
      <c r="O2434" s="59"/>
    </row>
    <row r="2435" spans="4:15" s="2" customFormat="1" ht="12.75">
      <c r="D2435" s="3"/>
      <c r="G2435" s="51"/>
      <c r="H2435" s="3"/>
      <c r="I2435" s="3"/>
      <c r="J2435" s="3"/>
      <c r="N2435" s="59"/>
      <c r="O2435" s="59"/>
    </row>
    <row r="2436" spans="4:15" s="2" customFormat="1" ht="12.75">
      <c r="D2436" s="3"/>
      <c r="G2436" s="51"/>
      <c r="H2436" s="3"/>
      <c r="I2436" s="3"/>
      <c r="J2436" s="3"/>
      <c r="N2436" s="59"/>
      <c r="O2436" s="59"/>
    </row>
    <row r="2437" spans="4:15" s="2" customFormat="1" ht="12.75">
      <c r="D2437" s="3"/>
      <c r="G2437" s="51"/>
      <c r="H2437" s="3"/>
      <c r="I2437" s="3"/>
      <c r="J2437" s="3"/>
      <c r="N2437" s="59"/>
      <c r="O2437" s="59"/>
    </row>
    <row r="2438" spans="4:15" s="2" customFormat="1" ht="12.75">
      <c r="D2438" s="3"/>
      <c r="G2438" s="51"/>
      <c r="H2438" s="3"/>
      <c r="I2438" s="3"/>
      <c r="J2438" s="3"/>
      <c r="N2438" s="59"/>
      <c r="O2438" s="59"/>
    </row>
    <row r="2439" spans="4:15" s="2" customFormat="1" ht="12.75">
      <c r="D2439" s="3"/>
      <c r="G2439" s="51"/>
      <c r="H2439" s="3"/>
      <c r="I2439" s="3"/>
      <c r="J2439" s="3"/>
      <c r="N2439" s="59"/>
      <c r="O2439" s="59"/>
    </row>
    <row r="2440" spans="4:15" s="2" customFormat="1" ht="12.75">
      <c r="D2440" s="3"/>
      <c r="G2440" s="51"/>
      <c r="H2440" s="3"/>
      <c r="I2440" s="3"/>
      <c r="J2440" s="3"/>
      <c r="N2440" s="59"/>
      <c r="O2440" s="59"/>
    </row>
    <row r="2441" spans="4:15" s="2" customFormat="1" ht="12.75">
      <c r="D2441" s="3"/>
      <c r="G2441" s="51"/>
      <c r="H2441" s="3"/>
      <c r="I2441" s="3"/>
      <c r="J2441" s="3"/>
      <c r="N2441" s="59"/>
      <c r="O2441" s="59"/>
    </row>
    <row r="2442" spans="4:15" s="2" customFormat="1" ht="12.75">
      <c r="D2442" s="3"/>
      <c r="G2442" s="51"/>
      <c r="H2442" s="3"/>
      <c r="I2442" s="3"/>
      <c r="J2442" s="3"/>
      <c r="N2442" s="59"/>
      <c r="O2442" s="59"/>
    </row>
    <row r="2443" spans="4:15" s="2" customFormat="1" ht="12.75">
      <c r="D2443" s="3"/>
      <c r="G2443" s="51"/>
      <c r="H2443" s="3"/>
      <c r="I2443" s="3"/>
      <c r="J2443" s="3"/>
      <c r="N2443" s="59"/>
      <c r="O2443" s="59"/>
    </row>
    <row r="2444" spans="4:15" s="2" customFormat="1" ht="12.75">
      <c r="D2444" s="3"/>
      <c r="G2444" s="51"/>
      <c r="H2444" s="3"/>
      <c r="I2444" s="3"/>
      <c r="J2444" s="3"/>
      <c r="N2444" s="59"/>
      <c r="O2444" s="59"/>
    </row>
    <row r="2445" spans="4:15" s="2" customFormat="1" ht="12.75">
      <c r="D2445" s="3"/>
      <c r="G2445" s="51"/>
      <c r="H2445" s="3"/>
      <c r="I2445" s="3"/>
      <c r="J2445" s="3"/>
      <c r="N2445" s="59"/>
      <c r="O2445" s="59"/>
    </row>
    <row r="2446" spans="4:15" s="2" customFormat="1" ht="12.75">
      <c r="D2446" s="3"/>
      <c r="G2446" s="51"/>
      <c r="H2446" s="3"/>
      <c r="I2446" s="3"/>
      <c r="J2446" s="3"/>
      <c r="N2446" s="59"/>
      <c r="O2446" s="59"/>
    </row>
    <row r="2447" spans="4:15" s="2" customFormat="1" ht="12.75">
      <c r="D2447" s="3"/>
      <c r="G2447" s="51"/>
      <c r="H2447" s="3"/>
      <c r="I2447" s="3"/>
      <c r="J2447" s="3"/>
      <c r="N2447" s="59"/>
      <c r="O2447" s="59"/>
    </row>
    <row r="2448" spans="4:15" s="2" customFormat="1" ht="12.75">
      <c r="D2448" s="3"/>
      <c r="G2448" s="51"/>
      <c r="H2448" s="3"/>
      <c r="I2448" s="3"/>
      <c r="J2448" s="3"/>
      <c r="N2448" s="59"/>
      <c r="O2448" s="59"/>
    </row>
    <row r="2449" spans="4:15" s="2" customFormat="1" ht="12.75">
      <c r="D2449" s="3"/>
      <c r="G2449" s="51"/>
      <c r="H2449" s="3"/>
      <c r="I2449" s="3"/>
      <c r="J2449" s="3"/>
      <c r="N2449" s="59"/>
      <c r="O2449" s="59"/>
    </row>
    <row r="2450" spans="4:15" s="2" customFormat="1" ht="12.75">
      <c r="D2450" s="3"/>
      <c r="G2450" s="51"/>
      <c r="H2450" s="3"/>
      <c r="I2450" s="3"/>
      <c r="J2450" s="3"/>
      <c r="N2450" s="59"/>
      <c r="O2450" s="59"/>
    </row>
    <row r="2451" spans="4:15" s="2" customFormat="1" ht="12.75">
      <c r="D2451" s="3"/>
      <c r="G2451" s="51"/>
      <c r="H2451" s="3"/>
      <c r="I2451" s="3"/>
      <c r="J2451" s="3"/>
      <c r="N2451" s="59"/>
      <c r="O2451" s="59"/>
    </row>
    <row r="2452" spans="4:15" s="2" customFormat="1" ht="12.75">
      <c r="D2452" s="3"/>
      <c r="G2452" s="51"/>
      <c r="H2452" s="3"/>
      <c r="I2452" s="3"/>
      <c r="J2452" s="3"/>
      <c r="N2452" s="59"/>
      <c r="O2452" s="59"/>
    </row>
    <row r="2453" spans="4:15" s="2" customFormat="1" ht="12.75">
      <c r="D2453" s="3"/>
      <c r="G2453" s="51"/>
      <c r="H2453" s="3"/>
      <c r="I2453" s="3"/>
      <c r="J2453" s="3"/>
      <c r="N2453" s="59"/>
      <c r="O2453" s="59"/>
    </row>
    <row r="2454" spans="4:15" s="2" customFormat="1" ht="12.75">
      <c r="D2454" s="3"/>
      <c r="G2454" s="51"/>
      <c r="H2454" s="3"/>
      <c r="I2454" s="3"/>
      <c r="J2454" s="3"/>
      <c r="N2454" s="59"/>
      <c r="O2454" s="59"/>
    </row>
    <row r="2455" spans="4:15" s="2" customFormat="1" ht="12.75">
      <c r="D2455" s="3"/>
      <c r="G2455" s="51"/>
      <c r="H2455" s="3"/>
      <c r="I2455" s="3"/>
      <c r="J2455" s="3"/>
      <c r="N2455" s="59"/>
      <c r="O2455" s="59"/>
    </row>
    <row r="2456" spans="4:15" s="2" customFormat="1" ht="12.75">
      <c r="D2456" s="3"/>
      <c r="G2456" s="51"/>
      <c r="H2456" s="3"/>
      <c r="I2456" s="3"/>
      <c r="J2456" s="3"/>
      <c r="N2456" s="59"/>
      <c r="O2456" s="59"/>
    </row>
    <row r="2457" spans="4:15" s="2" customFormat="1" ht="12.75">
      <c r="D2457" s="3"/>
      <c r="G2457" s="51"/>
      <c r="H2457" s="3"/>
      <c r="I2457" s="3"/>
      <c r="J2457" s="3"/>
      <c r="N2457" s="59"/>
      <c r="O2457" s="59"/>
    </row>
    <row r="2458" spans="4:15" s="2" customFormat="1" ht="12.75">
      <c r="D2458" s="3"/>
      <c r="G2458" s="51"/>
      <c r="H2458" s="3"/>
      <c r="I2458" s="3"/>
      <c r="J2458" s="3"/>
      <c r="N2458" s="59"/>
      <c r="O2458" s="59"/>
    </row>
    <row r="2459" spans="4:15" s="2" customFormat="1" ht="12.75">
      <c r="D2459" s="3"/>
      <c r="G2459" s="51"/>
      <c r="H2459" s="3"/>
      <c r="I2459" s="3"/>
      <c r="J2459" s="3"/>
      <c r="N2459" s="59"/>
      <c r="O2459" s="59"/>
    </row>
    <row r="2460" spans="4:15" s="2" customFormat="1" ht="12.75">
      <c r="D2460" s="3"/>
      <c r="G2460" s="51"/>
      <c r="H2460" s="3"/>
      <c r="I2460" s="3"/>
      <c r="J2460" s="3"/>
      <c r="N2460" s="59"/>
      <c r="O2460" s="59"/>
    </row>
    <row r="2461" spans="4:15" s="2" customFormat="1" ht="12.75">
      <c r="D2461" s="3"/>
      <c r="G2461" s="51"/>
      <c r="H2461" s="3"/>
      <c r="I2461" s="3"/>
      <c r="J2461" s="3"/>
      <c r="N2461" s="59"/>
      <c r="O2461" s="59"/>
    </row>
    <row r="2462" spans="4:15" s="2" customFormat="1" ht="12.75">
      <c r="D2462" s="3"/>
      <c r="G2462" s="51"/>
      <c r="H2462" s="3"/>
      <c r="I2462" s="3"/>
      <c r="J2462" s="3"/>
      <c r="N2462" s="59"/>
      <c r="O2462" s="59"/>
    </row>
    <row r="2463" spans="4:15" s="2" customFormat="1" ht="12.75">
      <c r="D2463" s="3"/>
      <c r="G2463" s="51"/>
      <c r="H2463" s="3"/>
      <c r="I2463" s="3"/>
      <c r="J2463" s="3"/>
      <c r="N2463" s="59"/>
      <c r="O2463" s="59"/>
    </row>
    <row r="2464" spans="4:15" s="2" customFormat="1" ht="12.75">
      <c r="D2464" s="3"/>
      <c r="G2464" s="51"/>
      <c r="H2464" s="3"/>
      <c r="I2464" s="3"/>
      <c r="J2464" s="3"/>
      <c r="N2464" s="59"/>
      <c r="O2464" s="59"/>
    </row>
    <row r="2465" spans="4:15" s="2" customFormat="1" ht="12.75">
      <c r="D2465" s="3"/>
      <c r="G2465" s="51"/>
      <c r="H2465" s="3"/>
      <c r="I2465" s="3"/>
      <c r="J2465" s="3"/>
      <c r="N2465" s="59"/>
      <c r="O2465" s="59"/>
    </row>
    <row r="2466" spans="4:15" s="2" customFormat="1" ht="12.75">
      <c r="D2466" s="3"/>
      <c r="G2466" s="51"/>
      <c r="H2466" s="3"/>
      <c r="I2466" s="3"/>
      <c r="J2466" s="3"/>
      <c r="N2466" s="59"/>
      <c r="O2466" s="59"/>
    </row>
    <row r="2467" spans="4:15" s="2" customFormat="1" ht="12.75">
      <c r="D2467" s="3"/>
      <c r="G2467" s="51"/>
      <c r="H2467" s="3"/>
      <c r="I2467" s="3"/>
      <c r="J2467" s="3"/>
      <c r="N2467" s="59"/>
      <c r="O2467" s="59"/>
    </row>
    <row r="2468" spans="4:15" s="2" customFormat="1" ht="12.75">
      <c r="D2468" s="3"/>
      <c r="G2468" s="51"/>
      <c r="H2468" s="3"/>
      <c r="I2468" s="3"/>
      <c r="J2468" s="3"/>
      <c r="N2468" s="59"/>
      <c r="O2468" s="59"/>
    </row>
    <row r="2469" spans="4:15" s="2" customFormat="1" ht="12.75">
      <c r="D2469" s="3"/>
      <c r="G2469" s="51"/>
      <c r="H2469" s="3"/>
      <c r="I2469" s="3"/>
      <c r="J2469" s="3"/>
      <c r="N2469" s="59"/>
      <c r="O2469" s="59"/>
    </row>
    <row r="2470" spans="4:15" s="2" customFormat="1" ht="12.75">
      <c r="D2470" s="3"/>
      <c r="G2470" s="51"/>
      <c r="H2470" s="3"/>
      <c r="I2470" s="3"/>
      <c r="J2470" s="3"/>
      <c r="N2470" s="59"/>
      <c r="O2470" s="59"/>
    </row>
    <row r="2471" spans="4:15" s="2" customFormat="1" ht="12.75">
      <c r="D2471" s="3"/>
      <c r="G2471" s="51"/>
      <c r="H2471" s="3"/>
      <c r="I2471" s="3"/>
      <c r="J2471" s="3"/>
      <c r="N2471" s="59"/>
      <c r="O2471" s="59"/>
    </row>
    <row r="2472" spans="4:15" s="2" customFormat="1" ht="12.75">
      <c r="D2472" s="3"/>
      <c r="G2472" s="51"/>
      <c r="H2472" s="3"/>
      <c r="I2472" s="3"/>
      <c r="J2472" s="3"/>
      <c r="N2472" s="59"/>
      <c r="O2472" s="59"/>
    </row>
    <row r="2473" spans="4:15" s="2" customFormat="1" ht="12.75">
      <c r="D2473" s="3"/>
      <c r="G2473" s="51"/>
      <c r="H2473" s="3"/>
      <c r="I2473" s="3"/>
      <c r="J2473" s="3"/>
      <c r="N2473" s="59"/>
      <c r="O2473" s="59"/>
    </row>
    <row r="2474" spans="4:15" s="2" customFormat="1" ht="12.75">
      <c r="D2474" s="3"/>
      <c r="G2474" s="51"/>
      <c r="H2474" s="3"/>
      <c r="I2474" s="3"/>
      <c r="J2474" s="3"/>
      <c r="N2474" s="59"/>
      <c r="O2474" s="59"/>
    </row>
    <row r="2475" spans="4:15" s="2" customFormat="1" ht="12.75">
      <c r="D2475" s="3"/>
      <c r="G2475" s="51"/>
      <c r="H2475" s="3"/>
      <c r="I2475" s="3"/>
      <c r="J2475" s="3"/>
      <c r="N2475" s="59"/>
      <c r="O2475" s="59"/>
    </row>
    <row r="2476" spans="4:15" s="2" customFormat="1" ht="12.75">
      <c r="D2476" s="3"/>
      <c r="G2476" s="51"/>
      <c r="H2476" s="3"/>
      <c r="I2476" s="3"/>
      <c r="J2476" s="3"/>
      <c r="N2476" s="59"/>
      <c r="O2476" s="59"/>
    </row>
    <row r="2477" spans="4:15" s="2" customFormat="1" ht="12.75">
      <c r="D2477" s="3"/>
      <c r="G2477" s="51"/>
      <c r="H2477" s="3"/>
      <c r="I2477" s="3"/>
      <c r="J2477" s="3"/>
      <c r="N2477" s="59"/>
      <c r="O2477" s="59"/>
    </row>
    <row r="2478" spans="4:15" s="2" customFormat="1" ht="12.75">
      <c r="D2478" s="3"/>
      <c r="G2478" s="51"/>
      <c r="H2478" s="3"/>
      <c r="I2478" s="3"/>
      <c r="J2478" s="3"/>
      <c r="N2478" s="59"/>
      <c r="O2478" s="59"/>
    </row>
    <row r="2479" spans="4:15" s="2" customFormat="1" ht="12.75">
      <c r="D2479" s="3"/>
      <c r="G2479" s="51"/>
      <c r="H2479" s="3"/>
      <c r="I2479" s="3"/>
      <c r="J2479" s="3"/>
      <c r="N2479" s="59"/>
      <c r="O2479" s="59"/>
    </row>
    <row r="2480" spans="4:15" s="2" customFormat="1" ht="12.75">
      <c r="D2480" s="3"/>
      <c r="G2480" s="51"/>
      <c r="H2480" s="3"/>
      <c r="I2480" s="3"/>
      <c r="J2480" s="3"/>
      <c r="N2480" s="59"/>
      <c r="O2480" s="59"/>
    </row>
    <row r="2481" spans="4:15" s="2" customFormat="1" ht="12.75">
      <c r="D2481" s="3"/>
      <c r="G2481" s="51"/>
      <c r="H2481" s="3"/>
      <c r="I2481" s="3"/>
      <c r="J2481" s="3"/>
      <c r="N2481" s="59"/>
      <c r="O2481" s="59"/>
    </row>
    <row r="2482" spans="4:15" s="2" customFormat="1" ht="12.75">
      <c r="D2482" s="3"/>
      <c r="G2482" s="51"/>
      <c r="H2482" s="3"/>
      <c r="I2482" s="3"/>
      <c r="J2482" s="3"/>
      <c r="N2482" s="59"/>
      <c r="O2482" s="59"/>
    </row>
    <row r="2483" spans="4:15" s="2" customFormat="1" ht="12.75">
      <c r="D2483" s="3"/>
      <c r="G2483" s="51"/>
      <c r="H2483" s="3"/>
      <c r="I2483" s="3"/>
      <c r="J2483" s="3"/>
      <c r="N2483" s="59"/>
      <c r="O2483" s="59"/>
    </row>
    <row r="2484" spans="4:15" s="2" customFormat="1" ht="12.75">
      <c r="D2484" s="3"/>
      <c r="G2484" s="51"/>
      <c r="H2484" s="3"/>
      <c r="I2484" s="3"/>
      <c r="J2484" s="3"/>
      <c r="N2484" s="59"/>
      <c r="O2484" s="59"/>
    </row>
    <row r="2485" spans="4:15" s="2" customFormat="1" ht="12.75">
      <c r="D2485" s="3"/>
      <c r="G2485" s="51"/>
      <c r="H2485" s="3"/>
      <c r="I2485" s="3"/>
      <c r="J2485" s="3"/>
      <c r="N2485" s="59"/>
      <c r="O2485" s="59"/>
    </row>
    <row r="2486" spans="4:15" s="2" customFormat="1" ht="12.75">
      <c r="D2486" s="3"/>
      <c r="G2486" s="51"/>
      <c r="H2486" s="3"/>
      <c r="I2486" s="3"/>
      <c r="J2486" s="3"/>
      <c r="N2486" s="59"/>
      <c r="O2486" s="59"/>
    </row>
    <row r="2487" spans="4:15" s="2" customFormat="1" ht="12.75">
      <c r="D2487" s="3"/>
      <c r="G2487" s="51"/>
      <c r="H2487" s="3"/>
      <c r="I2487" s="3"/>
      <c r="J2487" s="3"/>
      <c r="N2487" s="59"/>
      <c r="O2487" s="59"/>
    </row>
    <row r="2488" spans="4:15" s="2" customFormat="1" ht="12.75">
      <c r="D2488" s="3"/>
      <c r="G2488" s="51"/>
      <c r="H2488" s="3"/>
      <c r="I2488" s="3"/>
      <c r="J2488" s="3"/>
      <c r="N2488" s="59"/>
      <c r="O2488" s="59"/>
    </row>
    <row r="2489" spans="4:15" s="2" customFormat="1" ht="12.75">
      <c r="D2489" s="3"/>
      <c r="G2489" s="51"/>
      <c r="H2489" s="3"/>
      <c r="I2489" s="3"/>
      <c r="J2489" s="3"/>
      <c r="N2489" s="59"/>
      <c r="O2489" s="59"/>
    </row>
    <row r="2490" spans="4:15" s="2" customFormat="1" ht="12.75">
      <c r="D2490" s="3"/>
      <c r="G2490" s="51"/>
      <c r="H2490" s="3"/>
      <c r="I2490" s="3"/>
      <c r="J2490" s="3"/>
      <c r="N2490" s="59"/>
      <c r="O2490" s="59"/>
    </row>
    <row r="2491" spans="4:15" s="2" customFormat="1" ht="12.75">
      <c r="D2491" s="3"/>
      <c r="G2491" s="51"/>
      <c r="H2491" s="3"/>
      <c r="I2491" s="3"/>
      <c r="J2491" s="3"/>
      <c r="N2491" s="59"/>
      <c r="O2491" s="59"/>
    </row>
    <row r="2492" spans="4:15" s="2" customFormat="1" ht="12.75">
      <c r="D2492" s="3"/>
      <c r="G2492" s="51"/>
      <c r="H2492" s="3"/>
      <c r="I2492" s="3"/>
      <c r="J2492" s="3"/>
      <c r="N2492" s="59"/>
      <c r="O2492" s="59"/>
    </row>
    <row r="2493" spans="4:15" s="2" customFormat="1" ht="12.75">
      <c r="D2493" s="3"/>
      <c r="G2493" s="51"/>
      <c r="H2493" s="3"/>
      <c r="I2493" s="3"/>
      <c r="J2493" s="3"/>
      <c r="N2493" s="59"/>
      <c r="O2493" s="59"/>
    </row>
    <row r="2494" spans="4:15" s="2" customFormat="1" ht="12.75">
      <c r="D2494" s="3"/>
      <c r="G2494" s="51"/>
      <c r="H2494" s="3"/>
      <c r="I2494" s="3"/>
      <c r="J2494" s="3"/>
      <c r="N2494" s="59"/>
      <c r="O2494" s="59"/>
    </row>
    <row r="2495" spans="4:15" s="2" customFormat="1" ht="12.75">
      <c r="D2495" s="3"/>
      <c r="G2495" s="51"/>
      <c r="H2495" s="3"/>
      <c r="I2495" s="3"/>
      <c r="J2495" s="3"/>
      <c r="N2495" s="59"/>
      <c r="O2495" s="59"/>
    </row>
    <row r="2496" spans="4:15" s="2" customFormat="1" ht="12.75">
      <c r="D2496" s="3"/>
      <c r="G2496" s="51"/>
      <c r="H2496" s="3"/>
      <c r="I2496" s="3"/>
      <c r="J2496" s="3"/>
      <c r="N2496" s="59"/>
      <c r="O2496" s="59"/>
    </row>
    <row r="2497" spans="4:15" s="2" customFormat="1" ht="12.75">
      <c r="D2497" s="3"/>
      <c r="G2497" s="51"/>
      <c r="H2497" s="3"/>
      <c r="I2497" s="3"/>
      <c r="J2497" s="3"/>
      <c r="N2497" s="59"/>
      <c r="O2497" s="59"/>
    </row>
    <row r="2498" spans="4:15" s="2" customFormat="1" ht="12.75">
      <c r="D2498" s="3"/>
      <c r="G2498" s="51"/>
      <c r="H2498" s="3"/>
      <c r="I2498" s="3"/>
      <c r="J2498" s="3"/>
      <c r="N2498" s="59"/>
      <c r="O2498" s="59"/>
    </row>
    <row r="2499" spans="4:15" s="2" customFormat="1" ht="12.75">
      <c r="D2499" s="3"/>
      <c r="G2499" s="51"/>
      <c r="H2499" s="3"/>
      <c r="I2499" s="3"/>
      <c r="J2499" s="3"/>
      <c r="N2499" s="59"/>
      <c r="O2499" s="59"/>
    </row>
    <row r="2500" spans="4:15" s="2" customFormat="1" ht="12.75">
      <c r="D2500" s="3"/>
      <c r="G2500" s="51"/>
      <c r="H2500" s="3"/>
      <c r="I2500" s="3"/>
      <c r="J2500" s="3"/>
      <c r="N2500" s="59"/>
      <c r="O2500" s="59"/>
    </row>
    <row r="2501" spans="4:15" s="2" customFormat="1" ht="12.75">
      <c r="D2501" s="3"/>
      <c r="G2501" s="51"/>
      <c r="H2501" s="3"/>
      <c r="I2501" s="3"/>
      <c r="J2501" s="3"/>
      <c r="N2501" s="59"/>
      <c r="O2501" s="59"/>
    </row>
    <row r="2502" spans="4:15" s="2" customFormat="1" ht="12.75">
      <c r="D2502" s="3"/>
      <c r="G2502" s="51"/>
      <c r="H2502" s="3"/>
      <c r="I2502" s="3"/>
      <c r="J2502" s="3"/>
      <c r="N2502" s="59"/>
      <c r="O2502" s="59"/>
    </row>
    <row r="2503" spans="4:15" s="2" customFormat="1" ht="12.75">
      <c r="D2503" s="3"/>
      <c r="G2503" s="51"/>
      <c r="H2503" s="3"/>
      <c r="I2503" s="3"/>
      <c r="J2503" s="3"/>
      <c r="N2503" s="59"/>
      <c r="O2503" s="59"/>
    </row>
    <row r="2504" spans="4:15" s="2" customFormat="1" ht="12.75">
      <c r="D2504" s="3"/>
      <c r="G2504" s="51"/>
      <c r="H2504" s="3"/>
      <c r="I2504" s="3"/>
      <c r="J2504" s="3"/>
      <c r="N2504" s="59"/>
      <c r="O2504" s="59"/>
    </row>
    <row r="2505" spans="4:15" s="2" customFormat="1" ht="12.75">
      <c r="D2505" s="3"/>
      <c r="G2505" s="51"/>
      <c r="H2505" s="3"/>
      <c r="I2505" s="3"/>
      <c r="J2505" s="3"/>
      <c r="N2505" s="59"/>
      <c r="O2505" s="59"/>
    </row>
    <row r="2506" spans="4:15" s="2" customFormat="1" ht="12.75">
      <c r="D2506" s="3"/>
      <c r="G2506" s="51"/>
      <c r="H2506" s="3"/>
      <c r="I2506" s="3"/>
      <c r="J2506" s="3"/>
      <c r="N2506" s="59"/>
      <c r="O2506" s="59"/>
    </row>
    <row r="2507" spans="4:15" s="2" customFormat="1" ht="12.75">
      <c r="D2507" s="3"/>
      <c r="G2507" s="51"/>
      <c r="H2507" s="3"/>
      <c r="I2507" s="3"/>
      <c r="J2507" s="3"/>
      <c r="N2507" s="59"/>
      <c r="O2507" s="59"/>
    </row>
    <row r="2508" spans="4:15" s="2" customFormat="1" ht="12.75">
      <c r="D2508" s="3"/>
      <c r="G2508" s="51"/>
      <c r="H2508" s="3"/>
      <c r="I2508" s="3"/>
      <c r="J2508" s="3"/>
      <c r="N2508" s="59"/>
      <c r="O2508" s="59"/>
    </row>
    <row r="2509" spans="4:15" s="2" customFormat="1" ht="12.75">
      <c r="D2509" s="3"/>
      <c r="G2509" s="51"/>
      <c r="H2509" s="3"/>
      <c r="I2509" s="3"/>
      <c r="J2509" s="3"/>
      <c r="N2509" s="59"/>
      <c r="O2509" s="59"/>
    </row>
    <row r="2510" spans="4:15" s="2" customFormat="1" ht="12.75">
      <c r="D2510" s="3"/>
      <c r="G2510" s="51"/>
      <c r="H2510" s="3"/>
      <c r="I2510" s="3"/>
      <c r="J2510" s="3"/>
      <c r="N2510" s="59"/>
      <c r="O2510" s="59"/>
    </row>
    <row r="2511" spans="4:15" s="2" customFormat="1" ht="12.75">
      <c r="D2511" s="3"/>
      <c r="G2511" s="51"/>
      <c r="H2511" s="3"/>
      <c r="I2511" s="3"/>
      <c r="J2511" s="3"/>
      <c r="N2511" s="59"/>
      <c r="O2511" s="59"/>
    </row>
    <row r="2512" spans="4:15" s="2" customFormat="1" ht="12.75">
      <c r="D2512" s="3"/>
      <c r="G2512" s="51"/>
      <c r="H2512" s="3"/>
      <c r="I2512" s="3"/>
      <c r="J2512" s="3"/>
      <c r="N2512" s="59"/>
      <c r="O2512" s="59"/>
    </row>
    <row r="2513" spans="4:15" s="2" customFormat="1" ht="12.75">
      <c r="D2513" s="3"/>
      <c r="G2513" s="51"/>
      <c r="H2513" s="3"/>
      <c r="I2513" s="3"/>
      <c r="J2513" s="3"/>
      <c r="N2513" s="59"/>
      <c r="O2513" s="59"/>
    </row>
    <row r="2514" spans="4:15" s="2" customFormat="1" ht="12.75">
      <c r="D2514" s="3"/>
      <c r="G2514" s="51"/>
      <c r="H2514" s="3"/>
      <c r="I2514" s="3"/>
      <c r="J2514" s="3"/>
      <c r="N2514" s="59"/>
      <c r="O2514" s="59"/>
    </row>
    <row r="2515" spans="4:15" s="2" customFormat="1" ht="12.75">
      <c r="D2515" s="3"/>
      <c r="G2515" s="51"/>
      <c r="H2515" s="3"/>
      <c r="I2515" s="3"/>
      <c r="J2515" s="3"/>
      <c r="N2515" s="59"/>
      <c r="O2515" s="59"/>
    </row>
    <row r="2516" spans="4:15" s="2" customFormat="1" ht="12.75">
      <c r="D2516" s="3"/>
      <c r="G2516" s="51"/>
      <c r="H2516" s="3"/>
      <c r="I2516" s="3"/>
      <c r="J2516" s="3"/>
      <c r="N2516" s="59"/>
      <c r="O2516" s="59"/>
    </row>
    <row r="2517" spans="4:15" s="2" customFormat="1" ht="12.75">
      <c r="D2517" s="3"/>
      <c r="G2517" s="51"/>
      <c r="H2517" s="3"/>
      <c r="I2517" s="3"/>
      <c r="J2517" s="3"/>
      <c r="N2517" s="59"/>
      <c r="O2517" s="59"/>
    </row>
    <row r="2518" spans="4:15" s="2" customFormat="1" ht="12.75">
      <c r="D2518" s="3"/>
      <c r="G2518" s="51"/>
      <c r="H2518" s="3"/>
      <c r="I2518" s="3"/>
      <c r="J2518" s="3"/>
      <c r="N2518" s="59"/>
      <c r="O2518" s="59"/>
    </row>
    <row r="2519" spans="4:15" s="2" customFormat="1" ht="12.75">
      <c r="D2519" s="3"/>
      <c r="G2519" s="51"/>
      <c r="H2519" s="3"/>
      <c r="I2519" s="3"/>
      <c r="J2519" s="3"/>
      <c r="N2519" s="59"/>
      <c r="O2519" s="59"/>
    </row>
    <row r="2520" spans="4:15" s="2" customFormat="1" ht="12.75">
      <c r="D2520" s="3"/>
      <c r="G2520" s="51"/>
      <c r="H2520" s="3"/>
      <c r="I2520" s="3"/>
      <c r="J2520" s="3"/>
      <c r="N2520" s="59"/>
      <c r="O2520" s="59"/>
    </row>
    <row r="2521" spans="4:15" s="2" customFormat="1" ht="12.75">
      <c r="D2521" s="3"/>
      <c r="G2521" s="51"/>
      <c r="H2521" s="3"/>
      <c r="I2521" s="3"/>
      <c r="J2521" s="3"/>
      <c r="N2521" s="59"/>
      <c r="O2521" s="59"/>
    </row>
    <row r="2522" spans="4:15" s="2" customFormat="1" ht="12.75">
      <c r="D2522" s="3"/>
      <c r="G2522" s="51"/>
      <c r="H2522" s="3"/>
      <c r="I2522" s="3"/>
      <c r="J2522" s="3"/>
      <c r="N2522" s="59"/>
      <c r="O2522" s="59"/>
    </row>
    <row r="2523" spans="4:15" s="2" customFormat="1" ht="12.75">
      <c r="D2523" s="3"/>
      <c r="G2523" s="51"/>
      <c r="H2523" s="3"/>
      <c r="I2523" s="3"/>
      <c r="J2523" s="3"/>
      <c r="N2523" s="59"/>
      <c r="O2523" s="59"/>
    </row>
    <row r="2524" spans="4:15" s="2" customFormat="1" ht="12.75">
      <c r="D2524" s="3"/>
      <c r="G2524" s="51"/>
      <c r="H2524" s="3"/>
      <c r="I2524" s="3"/>
      <c r="J2524" s="3"/>
      <c r="N2524" s="59"/>
      <c r="O2524" s="59"/>
    </row>
    <row r="2525" spans="4:15" s="2" customFormat="1" ht="12.75">
      <c r="D2525" s="3"/>
      <c r="G2525" s="51"/>
      <c r="H2525" s="3"/>
      <c r="I2525" s="3"/>
      <c r="J2525" s="3"/>
      <c r="N2525" s="59"/>
      <c r="O2525" s="59"/>
    </row>
    <row r="2526" spans="4:15" s="2" customFormat="1" ht="12.75">
      <c r="D2526" s="3"/>
      <c r="G2526" s="51"/>
      <c r="H2526" s="3"/>
      <c r="I2526" s="3"/>
      <c r="J2526" s="3"/>
      <c r="N2526" s="59"/>
      <c r="O2526" s="59"/>
    </row>
    <row r="2527" spans="4:15" s="2" customFormat="1" ht="12.75">
      <c r="D2527" s="3"/>
      <c r="G2527" s="51"/>
      <c r="H2527" s="3"/>
      <c r="I2527" s="3"/>
      <c r="J2527" s="3"/>
      <c r="N2527" s="59"/>
      <c r="O2527" s="59"/>
    </row>
    <row r="2528" spans="4:15" s="2" customFormat="1" ht="12.75">
      <c r="D2528" s="3"/>
      <c r="G2528" s="51"/>
      <c r="H2528" s="3"/>
      <c r="I2528" s="3"/>
      <c r="J2528" s="3"/>
      <c r="N2528" s="59"/>
      <c r="O2528" s="59"/>
    </row>
    <row r="2529" spans="4:15" s="2" customFormat="1" ht="12.75">
      <c r="D2529" s="3"/>
      <c r="G2529" s="51"/>
      <c r="H2529" s="3"/>
      <c r="I2529" s="3"/>
      <c r="J2529" s="3"/>
      <c r="N2529" s="59"/>
      <c r="O2529" s="59"/>
    </row>
    <row r="2530" spans="4:15" s="2" customFormat="1" ht="12.75">
      <c r="D2530" s="3"/>
      <c r="G2530" s="51"/>
      <c r="H2530" s="3"/>
      <c r="I2530" s="3"/>
      <c r="J2530" s="3"/>
      <c r="N2530" s="59"/>
      <c r="O2530" s="59"/>
    </row>
    <row r="2531" spans="4:15" s="2" customFormat="1" ht="12.75">
      <c r="D2531" s="3"/>
      <c r="G2531" s="51"/>
      <c r="H2531" s="3"/>
      <c r="I2531" s="3"/>
      <c r="J2531" s="3"/>
      <c r="N2531" s="59"/>
      <c r="O2531" s="59"/>
    </row>
    <row r="2532" spans="4:15" s="2" customFormat="1" ht="12.75">
      <c r="D2532" s="3"/>
      <c r="G2532" s="51"/>
      <c r="H2532" s="3"/>
      <c r="I2532" s="3"/>
      <c r="J2532" s="3"/>
      <c r="N2532" s="59"/>
      <c r="O2532" s="59"/>
    </row>
    <row r="2533" spans="4:15" s="2" customFormat="1" ht="12.75">
      <c r="D2533" s="3"/>
      <c r="G2533" s="51"/>
      <c r="H2533" s="3"/>
      <c r="I2533" s="3"/>
      <c r="J2533" s="3"/>
      <c r="N2533" s="59"/>
      <c r="O2533" s="59"/>
    </row>
    <row r="2534" spans="4:15" s="2" customFormat="1" ht="12.75">
      <c r="D2534" s="3"/>
      <c r="G2534" s="51"/>
      <c r="H2534" s="3"/>
      <c r="I2534" s="3"/>
      <c r="J2534" s="3"/>
      <c r="N2534" s="59"/>
      <c r="O2534" s="59"/>
    </row>
    <row r="2535" spans="4:15" s="2" customFormat="1" ht="12.75">
      <c r="D2535" s="3"/>
      <c r="G2535" s="51"/>
      <c r="H2535" s="3"/>
      <c r="I2535" s="3"/>
      <c r="J2535" s="3"/>
      <c r="N2535" s="59"/>
      <c r="O2535" s="59"/>
    </row>
    <row r="2536" spans="4:15" s="2" customFormat="1" ht="12.75">
      <c r="D2536" s="3"/>
      <c r="G2536" s="51"/>
      <c r="H2536" s="3"/>
      <c r="I2536" s="3"/>
      <c r="J2536" s="3"/>
      <c r="N2536" s="59"/>
      <c r="O2536" s="59"/>
    </row>
    <row r="2537" spans="4:15" s="2" customFormat="1" ht="12.75">
      <c r="D2537" s="3"/>
      <c r="G2537" s="51"/>
      <c r="H2537" s="3"/>
      <c r="I2537" s="3"/>
      <c r="J2537" s="3"/>
      <c r="N2537" s="59"/>
      <c r="O2537" s="59"/>
    </row>
    <row r="2538" spans="4:15" s="2" customFormat="1" ht="12.75">
      <c r="D2538" s="3"/>
      <c r="G2538" s="51"/>
      <c r="H2538" s="3"/>
      <c r="I2538" s="3"/>
      <c r="J2538" s="3"/>
      <c r="N2538" s="59"/>
      <c r="O2538" s="59"/>
    </row>
    <row r="2539" spans="4:15" s="2" customFormat="1" ht="12.75">
      <c r="D2539" s="3"/>
      <c r="G2539" s="51"/>
      <c r="H2539" s="3"/>
      <c r="I2539" s="3"/>
      <c r="J2539" s="3"/>
      <c r="N2539" s="59"/>
      <c r="O2539" s="59"/>
    </row>
    <row r="2540" spans="4:15" s="2" customFormat="1" ht="12.75">
      <c r="D2540" s="3"/>
      <c r="G2540" s="51"/>
      <c r="H2540" s="3"/>
      <c r="I2540" s="3"/>
      <c r="J2540" s="3"/>
      <c r="N2540" s="59"/>
      <c r="O2540" s="59"/>
    </row>
    <row r="2541" spans="4:15" s="2" customFormat="1" ht="12.75">
      <c r="D2541" s="3"/>
      <c r="G2541" s="51"/>
      <c r="H2541" s="3"/>
      <c r="I2541" s="3"/>
      <c r="J2541" s="3"/>
      <c r="N2541" s="59"/>
      <c r="O2541" s="59"/>
    </row>
    <row r="2542" spans="4:15" s="2" customFormat="1" ht="12.75">
      <c r="D2542" s="3"/>
      <c r="G2542" s="51"/>
      <c r="H2542" s="3"/>
      <c r="I2542" s="3"/>
      <c r="J2542" s="3"/>
      <c r="N2542" s="59"/>
      <c r="O2542" s="59"/>
    </row>
    <row r="2543" spans="4:15" s="2" customFormat="1" ht="12.75">
      <c r="D2543" s="3"/>
      <c r="G2543" s="51"/>
      <c r="H2543" s="3"/>
      <c r="I2543" s="3"/>
      <c r="J2543" s="3"/>
      <c r="N2543" s="59"/>
      <c r="O2543" s="59"/>
    </row>
    <row r="2544" spans="4:15" s="2" customFormat="1" ht="12.75">
      <c r="D2544" s="3"/>
      <c r="G2544" s="51"/>
      <c r="H2544" s="3"/>
      <c r="I2544" s="3"/>
      <c r="J2544" s="3"/>
      <c r="N2544" s="59"/>
      <c r="O2544" s="59"/>
    </row>
    <row r="2545" spans="4:15" s="2" customFormat="1" ht="12.75">
      <c r="D2545" s="3"/>
      <c r="G2545" s="51"/>
      <c r="H2545" s="3"/>
      <c r="I2545" s="3"/>
      <c r="J2545" s="3"/>
      <c r="N2545" s="59"/>
      <c r="O2545" s="59"/>
    </row>
    <row r="2546" spans="4:15" s="2" customFormat="1" ht="12.75">
      <c r="D2546" s="3"/>
      <c r="G2546" s="51"/>
      <c r="H2546" s="3"/>
      <c r="I2546" s="3"/>
      <c r="J2546" s="3"/>
      <c r="N2546" s="59"/>
      <c r="O2546" s="59"/>
    </row>
    <row r="2547" spans="4:15" s="2" customFormat="1" ht="12.75">
      <c r="D2547" s="3"/>
      <c r="G2547" s="51"/>
      <c r="H2547" s="3"/>
      <c r="I2547" s="3"/>
      <c r="J2547" s="3"/>
      <c r="N2547" s="59"/>
      <c r="O2547" s="59"/>
    </row>
    <row r="2548" spans="4:15" s="2" customFormat="1" ht="12.75">
      <c r="D2548" s="3"/>
      <c r="G2548" s="51"/>
      <c r="H2548" s="3"/>
      <c r="I2548" s="3"/>
      <c r="J2548" s="3"/>
      <c r="N2548" s="59"/>
      <c r="O2548" s="59"/>
    </row>
    <row r="2549" spans="4:15" s="2" customFormat="1" ht="12.75">
      <c r="D2549" s="3"/>
      <c r="G2549" s="51"/>
      <c r="H2549" s="3"/>
      <c r="I2549" s="3"/>
      <c r="J2549" s="3"/>
      <c r="N2549" s="59"/>
      <c r="O2549" s="59"/>
    </row>
    <row r="2550" spans="4:15" s="2" customFormat="1" ht="12.75">
      <c r="D2550" s="3"/>
      <c r="G2550" s="51"/>
      <c r="H2550" s="3"/>
      <c r="I2550" s="3"/>
      <c r="J2550" s="3"/>
      <c r="N2550" s="59"/>
      <c r="O2550" s="59"/>
    </row>
    <row r="2551" spans="4:15" s="2" customFormat="1" ht="12.75">
      <c r="D2551" s="3"/>
      <c r="G2551" s="51"/>
      <c r="H2551" s="3"/>
      <c r="I2551" s="3"/>
      <c r="J2551" s="3"/>
      <c r="N2551" s="59"/>
      <c r="O2551" s="59"/>
    </row>
    <row r="2552" spans="4:15" s="2" customFormat="1" ht="12.75">
      <c r="D2552" s="3"/>
      <c r="G2552" s="51"/>
      <c r="H2552" s="3"/>
      <c r="I2552" s="3"/>
      <c r="J2552" s="3"/>
      <c r="N2552" s="59"/>
      <c r="O2552" s="59"/>
    </row>
    <row r="2553" spans="4:15" s="2" customFormat="1" ht="12.75">
      <c r="D2553" s="3"/>
      <c r="G2553" s="51"/>
      <c r="H2553" s="3"/>
      <c r="I2553" s="3"/>
      <c r="J2553" s="3"/>
      <c r="N2553" s="59"/>
      <c r="O2553" s="59"/>
    </row>
    <row r="2554" spans="4:15" s="2" customFormat="1" ht="12.75">
      <c r="D2554" s="3"/>
      <c r="G2554" s="51"/>
      <c r="H2554" s="3"/>
      <c r="I2554" s="3"/>
      <c r="J2554" s="3"/>
      <c r="N2554" s="59"/>
      <c r="O2554" s="59"/>
    </row>
    <row r="2555" spans="4:15" s="2" customFormat="1" ht="12.75">
      <c r="D2555" s="3"/>
      <c r="G2555" s="51"/>
      <c r="H2555" s="3"/>
      <c r="I2555" s="3"/>
      <c r="J2555" s="3"/>
      <c r="N2555" s="59"/>
      <c r="O2555" s="59"/>
    </row>
    <row r="2556" spans="4:15" s="2" customFormat="1" ht="12.75">
      <c r="D2556" s="3"/>
      <c r="G2556" s="51"/>
      <c r="H2556" s="3"/>
      <c r="I2556" s="3"/>
      <c r="J2556" s="3"/>
      <c r="N2556" s="59"/>
      <c r="O2556" s="59"/>
    </row>
    <row r="2557" spans="4:15" s="2" customFormat="1" ht="12.75">
      <c r="D2557" s="3"/>
      <c r="G2557" s="51"/>
      <c r="H2557" s="3"/>
      <c r="I2557" s="3"/>
      <c r="J2557" s="3"/>
      <c r="N2557" s="59"/>
      <c r="O2557" s="59"/>
    </row>
    <row r="2558" spans="4:15" s="2" customFormat="1" ht="12.75">
      <c r="D2558" s="3"/>
      <c r="G2558" s="51"/>
      <c r="H2558" s="3"/>
      <c r="I2558" s="3"/>
      <c r="J2558" s="3"/>
      <c r="N2558" s="59"/>
      <c r="O2558" s="59"/>
    </row>
    <row r="2559" spans="4:15" s="2" customFormat="1" ht="12.75">
      <c r="D2559" s="3"/>
      <c r="G2559" s="51"/>
      <c r="H2559" s="3"/>
      <c r="I2559" s="3"/>
      <c r="J2559" s="3"/>
      <c r="N2559" s="59"/>
      <c r="O2559" s="59"/>
    </row>
    <row r="2560" spans="4:15" s="2" customFormat="1" ht="12.75">
      <c r="D2560" s="3"/>
      <c r="G2560" s="51"/>
      <c r="H2560" s="3"/>
      <c r="I2560" s="3"/>
      <c r="J2560" s="3"/>
      <c r="N2560" s="59"/>
      <c r="O2560" s="59"/>
    </row>
    <row r="2561" spans="4:15" s="2" customFormat="1" ht="12.75">
      <c r="D2561" s="3"/>
      <c r="G2561" s="51"/>
      <c r="H2561" s="3"/>
      <c r="I2561" s="3"/>
      <c r="J2561" s="3"/>
      <c r="N2561" s="59"/>
      <c r="O2561" s="59"/>
    </row>
    <row r="2562" spans="4:15" s="2" customFormat="1" ht="12.75">
      <c r="D2562" s="3"/>
      <c r="G2562" s="51"/>
      <c r="H2562" s="3"/>
      <c r="I2562" s="3"/>
      <c r="J2562" s="3"/>
      <c r="N2562" s="59"/>
      <c r="O2562" s="59"/>
    </row>
    <row r="2563" spans="4:15" s="2" customFormat="1" ht="12.75">
      <c r="D2563" s="3"/>
      <c r="G2563" s="51"/>
      <c r="H2563" s="3"/>
      <c r="I2563" s="3"/>
      <c r="J2563" s="3"/>
      <c r="N2563" s="59"/>
      <c r="O2563" s="59"/>
    </row>
    <row r="2564" spans="4:15" s="2" customFormat="1" ht="12.75">
      <c r="D2564" s="3"/>
      <c r="G2564" s="51"/>
      <c r="H2564" s="3"/>
      <c r="I2564" s="3"/>
      <c r="J2564" s="3"/>
      <c r="N2564" s="59"/>
      <c r="O2564" s="59"/>
    </row>
    <row r="2565" spans="4:15" s="2" customFormat="1" ht="12.75">
      <c r="D2565" s="3"/>
      <c r="G2565" s="51"/>
      <c r="H2565" s="3"/>
      <c r="I2565" s="3"/>
      <c r="J2565" s="3"/>
      <c r="N2565" s="59"/>
      <c r="O2565" s="59"/>
    </row>
    <row r="2566" spans="4:15" s="2" customFormat="1" ht="12.75">
      <c r="D2566" s="3"/>
      <c r="G2566" s="51"/>
      <c r="H2566" s="3"/>
      <c r="I2566" s="3"/>
      <c r="J2566" s="3"/>
      <c r="N2566" s="59"/>
      <c r="O2566" s="59"/>
    </row>
    <row r="2567" spans="4:15" s="2" customFormat="1" ht="12.75">
      <c r="D2567" s="3"/>
      <c r="G2567" s="51"/>
      <c r="H2567" s="3"/>
      <c r="I2567" s="3"/>
      <c r="J2567" s="3"/>
      <c r="N2567" s="59"/>
      <c r="O2567" s="59"/>
    </row>
    <row r="2568" spans="4:15" s="2" customFormat="1" ht="12.75">
      <c r="D2568" s="3"/>
      <c r="G2568" s="51"/>
      <c r="H2568" s="3"/>
      <c r="I2568" s="3"/>
      <c r="J2568" s="3"/>
      <c r="N2568" s="59"/>
      <c r="O2568" s="59"/>
    </row>
    <row r="2569" spans="4:15" s="2" customFormat="1" ht="12.75">
      <c r="D2569" s="3"/>
      <c r="G2569" s="51"/>
      <c r="H2569" s="3"/>
      <c r="I2569" s="3"/>
      <c r="J2569" s="3"/>
      <c r="N2569" s="59"/>
      <c r="O2569" s="59"/>
    </row>
    <row r="2570" spans="4:15" s="2" customFormat="1" ht="12.75">
      <c r="D2570" s="3"/>
      <c r="G2570" s="51"/>
      <c r="H2570" s="3"/>
      <c r="I2570" s="3"/>
      <c r="J2570" s="3"/>
      <c r="N2570" s="59"/>
      <c r="O2570" s="59"/>
    </row>
    <row r="2571" spans="4:15" s="2" customFormat="1" ht="12.75">
      <c r="D2571" s="3"/>
      <c r="G2571" s="51"/>
      <c r="H2571" s="3"/>
      <c r="I2571" s="3"/>
      <c r="J2571" s="3"/>
      <c r="N2571" s="59"/>
      <c r="O2571" s="59"/>
    </row>
    <row r="2572" spans="4:15" s="2" customFormat="1" ht="12.75">
      <c r="D2572" s="3"/>
      <c r="G2572" s="51"/>
      <c r="H2572" s="3"/>
      <c r="I2572" s="3"/>
      <c r="J2572" s="3"/>
      <c r="N2572" s="59"/>
      <c r="O2572" s="59"/>
    </row>
    <row r="2573" spans="4:15" s="2" customFormat="1" ht="12.75">
      <c r="D2573" s="3"/>
      <c r="G2573" s="51"/>
      <c r="H2573" s="3"/>
      <c r="I2573" s="3"/>
      <c r="J2573" s="3"/>
      <c r="N2573" s="59"/>
      <c r="O2573" s="59"/>
    </row>
    <row r="2574" spans="4:15" s="2" customFormat="1" ht="12.75">
      <c r="D2574" s="3"/>
      <c r="G2574" s="51"/>
      <c r="H2574" s="3"/>
      <c r="I2574" s="3"/>
      <c r="J2574" s="3"/>
      <c r="N2574" s="59"/>
      <c r="O2574" s="59"/>
    </row>
    <row r="2575" spans="4:15" s="2" customFormat="1" ht="12.75">
      <c r="D2575" s="3"/>
      <c r="G2575" s="51"/>
      <c r="H2575" s="3"/>
      <c r="I2575" s="3"/>
      <c r="J2575" s="3"/>
      <c r="N2575" s="59"/>
      <c r="O2575" s="59"/>
    </row>
    <row r="2576" spans="4:15" s="2" customFormat="1" ht="12.75">
      <c r="D2576" s="3"/>
      <c r="G2576" s="51"/>
      <c r="H2576" s="3"/>
      <c r="I2576" s="3"/>
      <c r="J2576" s="3"/>
      <c r="N2576" s="59"/>
      <c r="O2576" s="59"/>
    </row>
    <row r="2577" spans="4:15" s="2" customFormat="1" ht="12.75">
      <c r="D2577" s="3"/>
      <c r="G2577" s="51"/>
      <c r="H2577" s="3"/>
      <c r="I2577" s="3"/>
      <c r="J2577" s="3"/>
      <c r="N2577" s="59"/>
      <c r="O2577" s="59"/>
    </row>
    <row r="2578" spans="4:15" s="2" customFormat="1" ht="12.75">
      <c r="D2578" s="3"/>
      <c r="G2578" s="51"/>
      <c r="H2578" s="3"/>
      <c r="I2578" s="3"/>
      <c r="J2578" s="3"/>
      <c r="N2578" s="59"/>
      <c r="O2578" s="59"/>
    </row>
    <row r="2579" spans="4:15" s="2" customFormat="1" ht="12.75">
      <c r="D2579" s="3"/>
      <c r="G2579" s="51"/>
      <c r="H2579" s="3"/>
      <c r="I2579" s="3"/>
      <c r="J2579" s="3"/>
      <c r="N2579" s="59"/>
      <c r="O2579" s="59"/>
    </row>
    <row r="2580" spans="4:15" s="2" customFormat="1" ht="12.75">
      <c r="D2580" s="3"/>
      <c r="G2580" s="51"/>
      <c r="H2580" s="3"/>
      <c r="I2580" s="3"/>
      <c r="J2580" s="3"/>
      <c r="N2580" s="59"/>
      <c r="O2580" s="59"/>
    </row>
    <row r="2581" spans="4:15" s="2" customFormat="1" ht="12.75">
      <c r="D2581" s="3"/>
      <c r="G2581" s="51"/>
      <c r="H2581" s="3"/>
      <c r="I2581" s="3"/>
      <c r="J2581" s="3"/>
      <c r="N2581" s="59"/>
      <c r="O2581" s="59"/>
    </row>
    <row r="2582" spans="4:15" s="2" customFormat="1" ht="12.75">
      <c r="D2582" s="3"/>
      <c r="G2582" s="51"/>
      <c r="H2582" s="3"/>
      <c r="I2582" s="3"/>
      <c r="J2582" s="3"/>
      <c r="N2582" s="59"/>
      <c r="O2582" s="59"/>
    </row>
    <row r="2583" spans="4:15" s="2" customFormat="1" ht="12.75">
      <c r="D2583" s="3"/>
      <c r="G2583" s="51"/>
      <c r="H2583" s="3"/>
      <c r="I2583" s="3"/>
      <c r="J2583" s="3"/>
      <c r="N2583" s="59"/>
      <c r="O2583" s="59"/>
    </row>
    <row r="2584" spans="4:15" s="2" customFormat="1" ht="12.75">
      <c r="D2584" s="3"/>
      <c r="G2584" s="51"/>
      <c r="H2584" s="3"/>
      <c r="I2584" s="3"/>
      <c r="J2584" s="3"/>
      <c r="N2584" s="59"/>
      <c r="O2584" s="59"/>
    </row>
    <row r="2585" spans="4:15" s="2" customFormat="1" ht="12.75">
      <c r="D2585" s="3"/>
      <c r="G2585" s="51"/>
      <c r="H2585" s="3"/>
      <c r="I2585" s="3"/>
      <c r="J2585" s="3"/>
      <c r="N2585" s="59"/>
      <c r="O2585" s="59"/>
    </row>
    <row r="2586" spans="4:15" s="2" customFormat="1" ht="12.75">
      <c r="D2586" s="3"/>
      <c r="G2586" s="51"/>
      <c r="H2586" s="3"/>
      <c r="I2586" s="3"/>
      <c r="J2586" s="3"/>
      <c r="N2586" s="59"/>
      <c r="O2586" s="59"/>
    </row>
    <row r="2587" spans="4:15" s="2" customFormat="1" ht="12.75">
      <c r="D2587" s="3"/>
      <c r="G2587" s="51"/>
      <c r="H2587" s="3"/>
      <c r="I2587" s="3"/>
      <c r="J2587" s="3"/>
      <c r="N2587" s="59"/>
      <c r="O2587" s="59"/>
    </row>
    <row r="2588" spans="4:15" s="2" customFormat="1" ht="12.75">
      <c r="D2588" s="3"/>
      <c r="G2588" s="51"/>
      <c r="H2588" s="3"/>
      <c r="I2588" s="3"/>
      <c r="J2588" s="3"/>
      <c r="N2588" s="59"/>
      <c r="O2588" s="59"/>
    </row>
    <row r="2589" spans="4:15" s="2" customFormat="1" ht="12.75">
      <c r="D2589" s="3"/>
      <c r="G2589" s="51"/>
      <c r="H2589" s="3"/>
      <c r="I2589" s="3"/>
      <c r="J2589" s="3"/>
      <c r="N2589" s="59"/>
      <c r="O2589" s="59"/>
    </row>
    <row r="2590" spans="4:15" s="2" customFormat="1" ht="12.75">
      <c r="D2590" s="3"/>
      <c r="G2590" s="51"/>
      <c r="H2590" s="3"/>
      <c r="I2590" s="3"/>
      <c r="J2590" s="3"/>
      <c r="N2590" s="59"/>
      <c r="O2590" s="59"/>
    </row>
    <row r="2591" spans="4:15" s="2" customFormat="1" ht="12.75">
      <c r="D2591" s="3"/>
      <c r="G2591" s="51"/>
      <c r="H2591" s="3"/>
      <c r="I2591" s="3"/>
      <c r="J2591" s="3"/>
      <c r="N2591" s="59"/>
      <c r="O2591" s="59"/>
    </row>
    <row r="2592" spans="4:15" s="2" customFormat="1" ht="12.75">
      <c r="D2592" s="3"/>
      <c r="G2592" s="51"/>
      <c r="H2592" s="3"/>
      <c r="I2592" s="3"/>
      <c r="J2592" s="3"/>
      <c r="N2592" s="59"/>
      <c r="O2592" s="59"/>
    </row>
    <row r="2593" spans="4:15" s="2" customFormat="1" ht="12.75">
      <c r="D2593" s="3"/>
      <c r="G2593" s="51"/>
      <c r="H2593" s="3"/>
      <c r="I2593" s="3"/>
      <c r="J2593" s="3"/>
      <c r="N2593" s="59"/>
      <c r="O2593" s="59"/>
    </row>
    <row r="2594" spans="4:15" s="2" customFormat="1" ht="12.75">
      <c r="D2594" s="3"/>
      <c r="G2594" s="51"/>
      <c r="H2594" s="3"/>
      <c r="I2594" s="3"/>
      <c r="J2594" s="3"/>
      <c r="N2594" s="59"/>
      <c r="O2594" s="59"/>
    </row>
    <row r="2595" spans="4:15" s="2" customFormat="1" ht="12.75">
      <c r="D2595" s="3"/>
      <c r="G2595" s="51"/>
      <c r="H2595" s="3"/>
      <c r="I2595" s="3"/>
      <c r="J2595" s="3"/>
      <c r="N2595" s="59"/>
      <c r="O2595" s="59"/>
    </row>
    <row r="2596" spans="4:15" s="2" customFormat="1" ht="12.75">
      <c r="D2596" s="3"/>
      <c r="G2596" s="51"/>
      <c r="H2596" s="3"/>
      <c r="I2596" s="3"/>
      <c r="J2596" s="3"/>
      <c r="N2596" s="59"/>
      <c r="O2596" s="59"/>
    </row>
    <row r="2597" spans="4:15" s="2" customFormat="1" ht="12.75">
      <c r="D2597" s="3"/>
      <c r="G2597" s="51"/>
      <c r="H2597" s="3"/>
      <c r="I2597" s="3"/>
      <c r="J2597" s="3"/>
      <c r="N2597" s="59"/>
      <c r="O2597" s="59"/>
    </row>
    <row r="2598" spans="4:15" s="2" customFormat="1" ht="12.75">
      <c r="D2598" s="3"/>
      <c r="G2598" s="51"/>
      <c r="H2598" s="3"/>
      <c r="I2598" s="3"/>
      <c r="J2598" s="3"/>
      <c r="N2598" s="59"/>
      <c r="O2598" s="59"/>
    </row>
    <row r="2599" spans="4:15" s="2" customFormat="1" ht="12.75">
      <c r="D2599" s="3"/>
      <c r="G2599" s="51"/>
      <c r="H2599" s="3"/>
      <c r="I2599" s="3"/>
      <c r="J2599" s="3"/>
      <c r="N2599" s="59"/>
      <c r="O2599" s="59"/>
    </row>
    <row r="2600" spans="4:15" s="2" customFormat="1" ht="12.75">
      <c r="D2600" s="3"/>
      <c r="G2600" s="51"/>
      <c r="H2600" s="3"/>
      <c r="I2600" s="3"/>
      <c r="J2600" s="3"/>
      <c r="N2600" s="59"/>
      <c r="O2600" s="59"/>
    </row>
    <row r="2601" spans="4:15" s="2" customFormat="1" ht="12.75">
      <c r="D2601" s="3"/>
      <c r="G2601" s="51"/>
      <c r="H2601" s="3"/>
      <c r="I2601" s="3"/>
      <c r="J2601" s="3"/>
      <c r="N2601" s="59"/>
      <c r="O2601" s="59"/>
    </row>
    <row r="2602" spans="4:15" s="2" customFormat="1" ht="12.75">
      <c r="D2602" s="3"/>
      <c r="G2602" s="51"/>
      <c r="H2602" s="3"/>
      <c r="I2602" s="3"/>
      <c r="J2602" s="3"/>
      <c r="N2602" s="59"/>
      <c r="O2602" s="59"/>
    </row>
    <row r="2603" spans="4:15" s="2" customFormat="1" ht="12.75">
      <c r="D2603" s="3"/>
      <c r="G2603" s="51"/>
      <c r="H2603" s="3"/>
      <c r="I2603" s="3"/>
      <c r="J2603" s="3"/>
      <c r="N2603" s="59"/>
      <c r="O2603" s="59"/>
    </row>
    <row r="2604" spans="4:15" s="2" customFormat="1" ht="12.75">
      <c r="D2604" s="3"/>
      <c r="G2604" s="51"/>
      <c r="H2604" s="3"/>
      <c r="I2604" s="3"/>
      <c r="J2604" s="3"/>
      <c r="N2604" s="59"/>
      <c r="O2604" s="59"/>
    </row>
    <row r="2605" spans="4:15" s="2" customFormat="1" ht="12.75">
      <c r="D2605" s="3"/>
      <c r="G2605" s="51"/>
      <c r="H2605" s="3"/>
      <c r="I2605" s="3"/>
      <c r="J2605" s="3"/>
      <c r="N2605" s="59"/>
      <c r="O2605" s="59"/>
    </row>
    <row r="2606" spans="4:15" s="2" customFormat="1" ht="12.75">
      <c r="D2606" s="3"/>
      <c r="G2606" s="51"/>
      <c r="H2606" s="3"/>
      <c r="I2606" s="3"/>
      <c r="J2606" s="3"/>
      <c r="N2606" s="59"/>
      <c r="O2606" s="59"/>
    </row>
    <row r="2607" spans="4:15" s="2" customFormat="1" ht="12.75">
      <c r="D2607" s="3"/>
      <c r="G2607" s="51"/>
      <c r="H2607" s="3"/>
      <c r="I2607" s="3"/>
      <c r="J2607" s="3"/>
      <c r="N2607" s="59"/>
      <c r="O2607" s="59"/>
    </row>
    <row r="2608" spans="4:15" s="2" customFormat="1" ht="12.75">
      <c r="D2608" s="3"/>
      <c r="G2608" s="51"/>
      <c r="H2608" s="3"/>
      <c r="I2608" s="3"/>
      <c r="J2608" s="3"/>
      <c r="N2608" s="59"/>
      <c r="O2608" s="59"/>
    </row>
    <row r="2609" spans="4:15" s="2" customFormat="1" ht="12.75">
      <c r="D2609" s="3"/>
      <c r="G2609" s="51"/>
      <c r="H2609" s="3"/>
      <c r="I2609" s="3"/>
      <c r="J2609" s="3"/>
      <c r="N2609" s="59"/>
      <c r="O2609" s="59"/>
    </row>
    <row r="2610" spans="4:15" s="2" customFormat="1" ht="12.75">
      <c r="D2610" s="3"/>
      <c r="G2610" s="51"/>
      <c r="H2610" s="3"/>
      <c r="I2610" s="3"/>
      <c r="J2610" s="3"/>
      <c r="N2610" s="59"/>
      <c r="O2610" s="59"/>
    </row>
    <row r="2611" spans="4:15" s="2" customFormat="1" ht="12.75">
      <c r="D2611" s="3"/>
      <c r="G2611" s="51"/>
      <c r="H2611" s="3"/>
      <c r="I2611" s="3"/>
      <c r="J2611" s="3"/>
      <c r="N2611" s="59"/>
      <c r="O2611" s="59"/>
    </row>
    <row r="2612" spans="4:15" s="2" customFormat="1" ht="12.75">
      <c r="D2612" s="3"/>
      <c r="G2612" s="51"/>
      <c r="H2612" s="3"/>
      <c r="I2612" s="3"/>
      <c r="J2612" s="3"/>
      <c r="N2612" s="59"/>
      <c r="O2612" s="59"/>
    </row>
    <row r="2613" spans="4:15" s="2" customFormat="1" ht="12.75">
      <c r="D2613" s="3"/>
      <c r="G2613" s="51"/>
      <c r="H2613" s="3"/>
      <c r="I2613" s="3"/>
      <c r="J2613" s="3"/>
      <c r="N2613" s="59"/>
      <c r="O2613" s="59"/>
    </row>
    <row r="2614" spans="4:15" s="2" customFormat="1" ht="12.75">
      <c r="D2614" s="3"/>
      <c r="G2614" s="51"/>
      <c r="H2614" s="3"/>
      <c r="I2614" s="3"/>
      <c r="J2614" s="3"/>
      <c r="N2614" s="59"/>
      <c r="O2614" s="59"/>
    </row>
    <row r="2615" spans="4:15" s="2" customFormat="1" ht="12.75">
      <c r="D2615" s="3"/>
      <c r="G2615" s="51"/>
      <c r="H2615" s="3"/>
      <c r="I2615" s="3"/>
      <c r="J2615" s="3"/>
      <c r="N2615" s="59"/>
      <c r="O2615" s="59"/>
    </row>
    <row r="2616" spans="4:15" s="2" customFormat="1" ht="12.75">
      <c r="D2616" s="3"/>
      <c r="G2616" s="51"/>
      <c r="H2616" s="3"/>
      <c r="I2616" s="3"/>
      <c r="J2616" s="3"/>
      <c r="N2616" s="59"/>
      <c r="O2616" s="59"/>
    </row>
    <row r="2617" spans="4:15" s="2" customFormat="1" ht="12.75">
      <c r="D2617" s="3"/>
      <c r="G2617" s="51"/>
      <c r="H2617" s="3"/>
      <c r="I2617" s="3"/>
      <c r="J2617" s="3"/>
      <c r="N2617" s="59"/>
      <c r="O2617" s="59"/>
    </row>
    <row r="2618" spans="4:15" s="2" customFormat="1" ht="12.75">
      <c r="D2618" s="3"/>
      <c r="G2618" s="51"/>
      <c r="H2618" s="3"/>
      <c r="I2618" s="3"/>
      <c r="J2618" s="3"/>
      <c r="N2618" s="59"/>
      <c r="O2618" s="59"/>
    </row>
    <row r="2619" spans="4:15" s="2" customFormat="1" ht="12.75">
      <c r="D2619" s="3"/>
      <c r="G2619" s="51"/>
      <c r="H2619" s="3"/>
      <c r="I2619" s="3"/>
      <c r="J2619" s="3"/>
      <c r="N2619" s="59"/>
      <c r="O2619" s="59"/>
    </row>
    <row r="2620" spans="4:15" s="2" customFormat="1" ht="12.75">
      <c r="D2620" s="3"/>
      <c r="G2620" s="51"/>
      <c r="H2620" s="3"/>
      <c r="I2620" s="3"/>
      <c r="J2620" s="3"/>
      <c r="N2620" s="59"/>
      <c r="O2620" s="59"/>
    </row>
    <row r="2621" spans="4:15" s="2" customFormat="1" ht="12.75">
      <c r="D2621" s="3"/>
      <c r="G2621" s="51"/>
      <c r="H2621" s="3"/>
      <c r="I2621" s="3"/>
      <c r="J2621" s="3"/>
      <c r="N2621" s="59"/>
      <c r="O2621" s="59"/>
    </row>
    <row r="2622" spans="4:15" s="2" customFormat="1" ht="12.75">
      <c r="D2622" s="3"/>
      <c r="G2622" s="51"/>
      <c r="H2622" s="3"/>
      <c r="I2622" s="3"/>
      <c r="J2622" s="3"/>
      <c r="N2622" s="59"/>
      <c r="O2622" s="59"/>
    </row>
    <row r="2623" spans="4:15" s="2" customFormat="1" ht="12.75">
      <c r="D2623" s="3"/>
      <c r="G2623" s="51"/>
      <c r="H2623" s="3"/>
      <c r="I2623" s="3"/>
      <c r="J2623" s="3"/>
      <c r="N2623" s="59"/>
      <c r="O2623" s="59"/>
    </row>
    <row r="2624" spans="4:15" s="2" customFormat="1" ht="12.75">
      <c r="D2624" s="3"/>
      <c r="G2624" s="51"/>
      <c r="H2624" s="3"/>
      <c r="I2624" s="3"/>
      <c r="J2624" s="3"/>
      <c r="N2624" s="59"/>
      <c r="O2624" s="59"/>
    </row>
    <row r="2625" spans="4:15" s="2" customFormat="1" ht="12.75">
      <c r="D2625" s="3"/>
      <c r="G2625" s="51"/>
      <c r="H2625" s="3"/>
      <c r="I2625" s="3"/>
      <c r="J2625" s="3"/>
      <c r="N2625" s="59"/>
      <c r="O2625" s="59"/>
    </row>
    <row r="2626" spans="4:15" s="2" customFormat="1" ht="12.75">
      <c r="D2626" s="3"/>
      <c r="G2626" s="51"/>
      <c r="H2626" s="3"/>
      <c r="I2626" s="3"/>
      <c r="J2626" s="3"/>
      <c r="N2626" s="59"/>
      <c r="O2626" s="59"/>
    </row>
    <row r="2627" spans="4:15" s="2" customFormat="1" ht="12.75">
      <c r="D2627" s="3"/>
      <c r="G2627" s="51"/>
      <c r="H2627" s="3"/>
      <c r="I2627" s="3"/>
      <c r="J2627" s="3"/>
      <c r="N2627" s="59"/>
      <c r="O2627" s="59"/>
    </row>
    <row r="2628" spans="4:15" s="2" customFormat="1" ht="12.75">
      <c r="D2628" s="3"/>
      <c r="G2628" s="51"/>
      <c r="H2628" s="3"/>
      <c r="I2628" s="3"/>
      <c r="J2628" s="3"/>
      <c r="N2628" s="59"/>
      <c r="O2628" s="59"/>
    </row>
    <row r="2629" spans="4:15" s="2" customFormat="1" ht="12.75">
      <c r="D2629" s="3"/>
      <c r="G2629" s="51"/>
      <c r="H2629" s="3"/>
      <c r="I2629" s="3"/>
      <c r="J2629" s="3"/>
      <c r="N2629" s="59"/>
      <c r="O2629" s="59"/>
    </row>
    <row r="2630" spans="4:15" s="2" customFormat="1" ht="12.75">
      <c r="D2630" s="3"/>
      <c r="G2630" s="51"/>
      <c r="H2630" s="3"/>
      <c r="I2630" s="3"/>
      <c r="J2630" s="3"/>
      <c r="N2630" s="59"/>
      <c r="O2630" s="59"/>
    </row>
    <row r="2631" spans="4:15" s="2" customFormat="1" ht="12.75">
      <c r="D2631" s="3"/>
      <c r="G2631" s="51"/>
      <c r="H2631" s="3"/>
      <c r="I2631" s="3"/>
      <c r="J2631" s="3"/>
      <c r="N2631" s="59"/>
      <c r="O2631" s="59"/>
    </row>
    <row r="2632" spans="4:15" s="2" customFormat="1" ht="12.75">
      <c r="D2632" s="3"/>
      <c r="G2632" s="51"/>
      <c r="H2632" s="3"/>
      <c r="I2632" s="3"/>
      <c r="J2632" s="3"/>
      <c r="N2632" s="59"/>
      <c r="O2632" s="59"/>
    </row>
    <row r="2633" spans="4:15" s="2" customFormat="1" ht="12.75">
      <c r="D2633" s="3"/>
      <c r="G2633" s="51"/>
      <c r="H2633" s="3"/>
      <c r="I2633" s="3"/>
      <c r="J2633" s="3"/>
      <c r="N2633" s="59"/>
      <c r="O2633" s="59"/>
    </row>
    <row r="2634" spans="4:15" s="2" customFormat="1" ht="12.75">
      <c r="D2634" s="3"/>
      <c r="G2634" s="51"/>
      <c r="H2634" s="3"/>
      <c r="I2634" s="3"/>
      <c r="J2634" s="3"/>
      <c r="N2634" s="59"/>
      <c r="O2634" s="59"/>
    </row>
    <row r="2635" spans="4:15" s="2" customFormat="1" ht="12.75">
      <c r="D2635" s="3"/>
      <c r="G2635" s="51"/>
      <c r="H2635" s="3"/>
      <c r="I2635" s="3"/>
      <c r="J2635" s="3"/>
      <c r="N2635" s="59"/>
      <c r="O2635" s="59"/>
    </row>
    <row r="2636" spans="4:15" s="2" customFormat="1" ht="12.75">
      <c r="D2636" s="3"/>
      <c r="G2636" s="51"/>
      <c r="H2636" s="3"/>
      <c r="I2636" s="3"/>
      <c r="J2636" s="3"/>
      <c r="N2636" s="59"/>
      <c r="O2636" s="59"/>
    </row>
    <row r="2637" spans="4:15" s="2" customFormat="1" ht="12.75">
      <c r="D2637" s="3"/>
      <c r="G2637" s="51"/>
      <c r="H2637" s="3"/>
      <c r="I2637" s="3"/>
      <c r="J2637" s="3"/>
      <c r="N2637" s="59"/>
      <c r="O2637" s="59"/>
    </row>
    <row r="2638" spans="4:15" s="2" customFormat="1" ht="12.75">
      <c r="D2638" s="3"/>
      <c r="G2638" s="51"/>
      <c r="H2638" s="3"/>
      <c r="I2638" s="3"/>
      <c r="J2638" s="3"/>
      <c r="N2638" s="59"/>
      <c r="O2638" s="59"/>
    </row>
    <row r="2639" spans="4:15" s="2" customFormat="1" ht="12.75">
      <c r="D2639" s="3"/>
      <c r="G2639" s="51"/>
      <c r="H2639" s="3"/>
      <c r="I2639" s="3"/>
      <c r="J2639" s="3"/>
      <c r="N2639" s="59"/>
      <c r="O2639" s="59"/>
    </row>
    <row r="2640" spans="4:15" s="2" customFormat="1" ht="12.75">
      <c r="D2640" s="3"/>
      <c r="G2640" s="51"/>
      <c r="H2640" s="3"/>
      <c r="I2640" s="3"/>
      <c r="J2640" s="3"/>
      <c r="N2640" s="59"/>
      <c r="O2640" s="59"/>
    </row>
    <row r="2641" spans="4:15" s="2" customFormat="1" ht="12.75">
      <c r="D2641" s="3"/>
      <c r="G2641" s="51"/>
      <c r="H2641" s="3"/>
      <c r="I2641" s="3"/>
      <c r="J2641" s="3"/>
      <c r="N2641" s="59"/>
      <c r="O2641" s="59"/>
    </row>
    <row r="2642" spans="4:15" s="2" customFormat="1" ht="12.75">
      <c r="D2642" s="3"/>
      <c r="G2642" s="51"/>
      <c r="H2642" s="3"/>
      <c r="I2642" s="3"/>
      <c r="J2642" s="3"/>
      <c r="N2642" s="59"/>
      <c r="O2642" s="59"/>
    </row>
    <row r="2643" spans="4:15" s="2" customFormat="1" ht="12.75">
      <c r="D2643" s="3"/>
      <c r="G2643" s="51"/>
      <c r="H2643" s="3"/>
      <c r="I2643" s="3"/>
      <c r="J2643" s="3"/>
      <c r="N2643" s="59"/>
      <c r="O2643" s="59"/>
    </row>
    <row r="2644" spans="4:15" s="2" customFormat="1" ht="12.75">
      <c r="D2644" s="3"/>
      <c r="G2644" s="51"/>
      <c r="H2644" s="3"/>
      <c r="I2644" s="3"/>
      <c r="J2644" s="3"/>
      <c r="N2644" s="59"/>
      <c r="O2644" s="59"/>
    </row>
    <row r="2645" spans="4:15" s="2" customFormat="1" ht="12.75">
      <c r="D2645" s="3"/>
      <c r="G2645" s="51"/>
      <c r="H2645" s="3"/>
      <c r="I2645" s="3"/>
      <c r="J2645" s="3"/>
      <c r="N2645" s="59"/>
      <c r="O2645" s="59"/>
    </row>
    <row r="2646" spans="4:15" s="2" customFormat="1" ht="12.75">
      <c r="D2646" s="3"/>
      <c r="G2646" s="51"/>
      <c r="H2646" s="3"/>
      <c r="I2646" s="3"/>
      <c r="J2646" s="3"/>
      <c r="N2646" s="59"/>
      <c r="O2646" s="59"/>
    </row>
    <row r="2647" spans="4:15" s="2" customFormat="1" ht="12.75">
      <c r="D2647" s="3"/>
      <c r="G2647" s="51"/>
      <c r="H2647" s="3"/>
      <c r="I2647" s="3"/>
      <c r="J2647" s="3"/>
      <c r="N2647" s="59"/>
      <c r="O2647" s="59"/>
    </row>
    <row r="2648" spans="4:15" s="2" customFormat="1" ht="12.75">
      <c r="D2648" s="3"/>
      <c r="G2648" s="51"/>
      <c r="H2648" s="3"/>
      <c r="I2648" s="3"/>
      <c r="J2648" s="3"/>
      <c r="N2648" s="59"/>
      <c r="O2648" s="59"/>
    </row>
    <row r="2649" spans="4:15" s="2" customFormat="1" ht="12.75">
      <c r="D2649" s="3"/>
      <c r="G2649" s="51"/>
      <c r="H2649" s="3"/>
      <c r="I2649" s="3"/>
      <c r="J2649" s="3"/>
      <c r="N2649" s="59"/>
      <c r="O2649" s="59"/>
    </row>
    <row r="2650" spans="4:15" s="2" customFormat="1" ht="12.75">
      <c r="D2650" s="3"/>
      <c r="G2650" s="51"/>
      <c r="H2650" s="3"/>
      <c r="I2650" s="3"/>
      <c r="J2650" s="3"/>
      <c r="N2650" s="59"/>
      <c r="O2650" s="59"/>
    </row>
    <row r="2651" spans="4:15" s="2" customFormat="1" ht="12.75">
      <c r="D2651" s="3"/>
      <c r="G2651" s="51"/>
      <c r="H2651" s="3"/>
      <c r="I2651" s="3"/>
      <c r="J2651" s="3"/>
      <c r="N2651" s="59"/>
      <c r="O2651" s="59"/>
    </row>
    <row r="2652" spans="4:15" s="2" customFormat="1" ht="12.75">
      <c r="D2652" s="3"/>
      <c r="G2652" s="51"/>
      <c r="H2652" s="3"/>
      <c r="I2652" s="3"/>
      <c r="J2652" s="3"/>
      <c r="N2652" s="59"/>
      <c r="O2652" s="59"/>
    </row>
    <row r="2653" spans="4:15" s="2" customFormat="1" ht="12.75">
      <c r="D2653" s="3"/>
      <c r="G2653" s="51"/>
      <c r="H2653" s="3"/>
      <c r="I2653" s="3"/>
      <c r="J2653" s="3"/>
      <c r="N2653" s="59"/>
      <c r="O2653" s="59"/>
    </row>
    <row r="2654" spans="4:15" s="2" customFormat="1" ht="12.75">
      <c r="D2654" s="3"/>
      <c r="G2654" s="51"/>
      <c r="H2654" s="3"/>
      <c r="I2654" s="3"/>
      <c r="J2654" s="3"/>
      <c r="N2654" s="59"/>
      <c r="O2654" s="59"/>
    </row>
    <row r="2655" spans="4:15" s="2" customFormat="1" ht="12.75">
      <c r="D2655" s="3"/>
      <c r="G2655" s="51"/>
      <c r="H2655" s="3"/>
      <c r="I2655" s="3"/>
      <c r="J2655" s="3"/>
      <c r="N2655" s="59"/>
      <c r="O2655" s="59"/>
    </row>
    <row r="2656" spans="4:15" s="2" customFormat="1" ht="12.75">
      <c r="D2656" s="3"/>
      <c r="G2656" s="51"/>
      <c r="H2656" s="3"/>
      <c r="I2656" s="3"/>
      <c r="J2656" s="3"/>
      <c r="N2656" s="59"/>
      <c r="O2656" s="59"/>
    </row>
    <row r="2657" spans="4:15" s="2" customFormat="1" ht="12.75">
      <c r="D2657" s="3"/>
      <c r="G2657" s="51"/>
      <c r="H2657" s="3"/>
      <c r="I2657" s="3"/>
      <c r="J2657" s="3"/>
      <c r="N2657" s="59"/>
      <c r="O2657" s="59"/>
    </row>
    <row r="2658" spans="4:15" s="2" customFormat="1" ht="12.75">
      <c r="D2658" s="3"/>
      <c r="G2658" s="51"/>
      <c r="H2658" s="3"/>
      <c r="I2658" s="3"/>
      <c r="J2658" s="3"/>
      <c r="N2658" s="59"/>
      <c r="O2658" s="59"/>
    </row>
    <row r="2659" spans="4:15" s="2" customFormat="1" ht="12.75">
      <c r="D2659" s="3"/>
      <c r="G2659" s="51"/>
      <c r="H2659" s="3"/>
      <c r="I2659" s="3"/>
      <c r="J2659" s="3"/>
      <c r="N2659" s="59"/>
      <c r="O2659" s="59"/>
    </row>
    <row r="2660" spans="4:15" s="2" customFormat="1" ht="12.75">
      <c r="D2660" s="3"/>
      <c r="G2660" s="51"/>
      <c r="H2660" s="3"/>
      <c r="I2660" s="3"/>
      <c r="J2660" s="3"/>
      <c r="N2660" s="59"/>
      <c r="O2660" s="59"/>
    </row>
    <row r="2661" spans="4:15" s="2" customFormat="1" ht="12.75">
      <c r="D2661" s="3"/>
      <c r="G2661" s="51"/>
      <c r="H2661" s="3"/>
      <c r="I2661" s="3"/>
      <c r="J2661" s="3"/>
      <c r="N2661" s="59"/>
      <c r="O2661" s="59"/>
    </row>
    <row r="2662" spans="4:15" s="2" customFormat="1" ht="12.75">
      <c r="D2662" s="3"/>
      <c r="G2662" s="51"/>
      <c r="H2662" s="3"/>
      <c r="I2662" s="3"/>
      <c r="J2662" s="3"/>
      <c r="N2662" s="59"/>
      <c r="O2662" s="59"/>
    </row>
    <row r="2663" spans="4:15" s="2" customFormat="1" ht="12.75">
      <c r="D2663" s="3"/>
      <c r="G2663" s="51"/>
      <c r="H2663" s="3"/>
      <c r="I2663" s="3"/>
      <c r="J2663" s="3"/>
      <c r="N2663" s="59"/>
      <c r="O2663" s="59"/>
    </row>
    <row r="2664" spans="4:15" s="2" customFormat="1" ht="12.75">
      <c r="D2664" s="3"/>
      <c r="G2664" s="51"/>
      <c r="H2664" s="3"/>
      <c r="I2664" s="3"/>
      <c r="J2664" s="3"/>
      <c r="N2664" s="59"/>
      <c r="O2664" s="59"/>
    </row>
    <row r="2665" spans="4:15" s="2" customFormat="1" ht="12.75">
      <c r="D2665" s="3"/>
      <c r="G2665" s="51"/>
      <c r="H2665" s="3"/>
      <c r="I2665" s="3"/>
      <c r="J2665" s="3"/>
      <c r="N2665" s="59"/>
      <c r="O2665" s="59"/>
    </row>
    <row r="2666" spans="4:15" s="2" customFormat="1" ht="12.75">
      <c r="D2666" s="3"/>
      <c r="G2666" s="51"/>
      <c r="H2666" s="3"/>
      <c r="I2666" s="3"/>
      <c r="J2666" s="3"/>
      <c r="N2666" s="59"/>
      <c r="O2666" s="59"/>
    </row>
    <row r="2667" spans="4:15" s="2" customFormat="1" ht="12.75">
      <c r="D2667" s="3"/>
      <c r="G2667" s="51"/>
      <c r="H2667" s="3"/>
      <c r="I2667" s="3"/>
      <c r="J2667" s="3"/>
      <c r="N2667" s="59"/>
      <c r="O2667" s="59"/>
    </row>
    <row r="2668" spans="4:15" s="2" customFormat="1" ht="12.75">
      <c r="D2668" s="3"/>
      <c r="G2668" s="51"/>
      <c r="H2668" s="3"/>
      <c r="I2668" s="3"/>
      <c r="J2668" s="3"/>
      <c r="N2668" s="59"/>
      <c r="O2668" s="59"/>
    </row>
    <row r="2669" spans="4:15" s="2" customFormat="1" ht="12.75">
      <c r="D2669" s="3"/>
      <c r="G2669" s="51"/>
      <c r="H2669" s="3"/>
      <c r="I2669" s="3"/>
      <c r="J2669" s="3"/>
      <c r="N2669" s="59"/>
      <c r="O2669" s="59"/>
    </row>
    <row r="2670" spans="4:15" s="2" customFormat="1" ht="12.75">
      <c r="D2670" s="3"/>
      <c r="G2670" s="51"/>
      <c r="H2670" s="3"/>
      <c r="I2670" s="3"/>
      <c r="J2670" s="3"/>
      <c r="N2670" s="59"/>
      <c r="O2670" s="59"/>
    </row>
    <row r="2671" spans="4:15" s="2" customFormat="1" ht="12.75">
      <c r="D2671" s="3"/>
      <c r="G2671" s="51"/>
      <c r="H2671" s="3"/>
      <c r="I2671" s="3"/>
      <c r="J2671" s="3"/>
      <c r="N2671" s="59"/>
      <c r="O2671" s="59"/>
    </row>
    <row r="2672" spans="4:15" s="2" customFormat="1" ht="12.75">
      <c r="D2672" s="3"/>
      <c r="G2672" s="51"/>
      <c r="H2672" s="3"/>
      <c r="I2672" s="3"/>
      <c r="J2672" s="3"/>
      <c r="N2672" s="59"/>
      <c r="O2672" s="59"/>
    </row>
    <row r="2673" spans="4:15" s="2" customFormat="1" ht="12.75">
      <c r="D2673" s="3"/>
      <c r="G2673" s="51"/>
      <c r="H2673" s="3"/>
      <c r="I2673" s="3"/>
      <c r="J2673" s="3"/>
      <c r="N2673" s="59"/>
      <c r="O2673" s="59"/>
    </row>
    <row r="2674" spans="4:15" s="2" customFormat="1" ht="12.75">
      <c r="D2674" s="3"/>
      <c r="G2674" s="51"/>
      <c r="H2674" s="3"/>
      <c r="I2674" s="3"/>
      <c r="J2674" s="3"/>
      <c r="N2674" s="59"/>
      <c r="O2674" s="59"/>
    </row>
    <row r="2675" spans="4:15" s="2" customFormat="1" ht="12.75">
      <c r="D2675" s="3"/>
      <c r="G2675" s="51"/>
      <c r="H2675" s="3"/>
      <c r="I2675" s="3"/>
      <c r="J2675" s="3"/>
      <c r="N2675" s="59"/>
      <c r="O2675" s="59"/>
    </row>
    <row r="2676" spans="4:15" s="2" customFormat="1" ht="12.75">
      <c r="D2676" s="3"/>
      <c r="G2676" s="51"/>
      <c r="H2676" s="3"/>
      <c r="I2676" s="3"/>
      <c r="J2676" s="3"/>
      <c r="N2676" s="59"/>
      <c r="O2676" s="59"/>
    </row>
    <row r="2677" spans="4:15" s="2" customFormat="1" ht="12.75">
      <c r="D2677" s="3"/>
      <c r="G2677" s="51"/>
      <c r="H2677" s="3"/>
      <c r="I2677" s="3"/>
      <c r="J2677" s="3"/>
      <c r="N2677" s="59"/>
      <c r="O2677" s="59"/>
    </row>
    <row r="2678" spans="4:15" s="2" customFormat="1" ht="12.75">
      <c r="D2678" s="3"/>
      <c r="G2678" s="51"/>
      <c r="H2678" s="3"/>
      <c r="I2678" s="3"/>
      <c r="J2678" s="3"/>
      <c r="N2678" s="59"/>
      <c r="O2678" s="59"/>
    </row>
    <row r="2679" spans="4:15" s="2" customFormat="1" ht="12.75">
      <c r="D2679" s="3"/>
      <c r="G2679" s="51"/>
      <c r="H2679" s="3"/>
      <c r="I2679" s="3"/>
      <c r="J2679" s="3"/>
      <c r="N2679" s="59"/>
      <c r="O2679" s="59"/>
    </row>
    <row r="2680" spans="4:15" s="2" customFormat="1" ht="12.75">
      <c r="D2680" s="3"/>
      <c r="G2680" s="51"/>
      <c r="H2680" s="3"/>
      <c r="I2680" s="3"/>
      <c r="J2680" s="3"/>
      <c r="N2680" s="59"/>
      <c r="O2680" s="59"/>
    </row>
    <row r="2681" spans="4:15" s="2" customFormat="1" ht="12.75">
      <c r="D2681" s="3"/>
      <c r="G2681" s="51"/>
      <c r="H2681" s="3"/>
      <c r="I2681" s="3"/>
      <c r="J2681" s="3"/>
      <c r="N2681" s="59"/>
      <c r="O2681" s="59"/>
    </row>
    <row r="2682" spans="4:15" s="2" customFormat="1" ht="12.75">
      <c r="D2682" s="3"/>
      <c r="G2682" s="51"/>
      <c r="H2682" s="3"/>
      <c r="I2682" s="3"/>
      <c r="J2682" s="3"/>
      <c r="N2682" s="59"/>
      <c r="O2682" s="59"/>
    </row>
    <row r="2683" spans="4:15" s="2" customFormat="1" ht="12.75">
      <c r="D2683" s="3"/>
      <c r="G2683" s="51"/>
      <c r="H2683" s="3"/>
      <c r="I2683" s="3"/>
      <c r="J2683" s="3"/>
      <c r="N2683" s="59"/>
      <c r="O2683" s="59"/>
    </row>
    <row r="2684" spans="4:15" s="2" customFormat="1" ht="12.75">
      <c r="D2684" s="3"/>
      <c r="G2684" s="51"/>
      <c r="H2684" s="3"/>
      <c r="I2684" s="3"/>
      <c r="J2684" s="3"/>
      <c r="N2684" s="59"/>
      <c r="O2684" s="59"/>
    </row>
    <row r="2685" spans="4:15" s="2" customFormat="1" ht="12.75">
      <c r="D2685" s="3"/>
      <c r="G2685" s="51"/>
      <c r="H2685" s="3"/>
      <c r="I2685" s="3"/>
      <c r="J2685" s="3"/>
      <c r="N2685" s="59"/>
      <c r="O2685" s="59"/>
    </row>
    <row r="2686" spans="4:15" s="2" customFormat="1" ht="12.75">
      <c r="D2686" s="3"/>
      <c r="G2686" s="51"/>
      <c r="H2686" s="3"/>
      <c r="I2686" s="3"/>
      <c r="J2686" s="3"/>
      <c r="N2686" s="59"/>
      <c r="O2686" s="59"/>
    </row>
    <row r="2687" spans="4:15" s="2" customFormat="1" ht="12.75">
      <c r="D2687" s="3"/>
      <c r="G2687" s="51"/>
      <c r="H2687" s="3"/>
      <c r="I2687" s="3"/>
      <c r="J2687" s="3"/>
      <c r="N2687" s="59"/>
      <c r="O2687" s="59"/>
    </row>
    <row r="2688" spans="4:15" s="2" customFormat="1" ht="12.75">
      <c r="D2688" s="3"/>
      <c r="G2688" s="51"/>
      <c r="H2688" s="3"/>
      <c r="I2688" s="3"/>
      <c r="J2688" s="3"/>
      <c r="N2688" s="59"/>
      <c r="O2688" s="59"/>
    </row>
    <row r="2689" spans="4:15" s="2" customFormat="1" ht="12.75">
      <c r="D2689" s="3"/>
      <c r="G2689" s="51"/>
      <c r="H2689" s="3"/>
      <c r="I2689" s="3"/>
      <c r="J2689" s="3"/>
      <c r="N2689" s="59"/>
      <c r="O2689" s="59"/>
    </row>
    <row r="2690" spans="4:15" s="2" customFormat="1" ht="12.75">
      <c r="D2690" s="3"/>
      <c r="G2690" s="51"/>
      <c r="H2690" s="3"/>
      <c r="I2690" s="3"/>
      <c r="J2690" s="3"/>
      <c r="N2690" s="59"/>
      <c r="O2690" s="59"/>
    </row>
    <row r="2691" spans="4:15" s="2" customFormat="1" ht="12.75">
      <c r="D2691" s="3"/>
      <c r="G2691" s="51"/>
      <c r="H2691" s="3"/>
      <c r="I2691" s="3"/>
      <c r="J2691" s="3"/>
      <c r="N2691" s="59"/>
      <c r="O2691" s="59"/>
    </row>
    <row r="2692" spans="4:15" s="2" customFormat="1" ht="12.75">
      <c r="D2692" s="3"/>
      <c r="G2692" s="51"/>
      <c r="H2692" s="3"/>
      <c r="I2692" s="3"/>
      <c r="J2692" s="3"/>
      <c r="N2692" s="59"/>
      <c r="O2692" s="59"/>
    </row>
    <row r="2693" spans="4:15" s="2" customFormat="1" ht="12.75">
      <c r="D2693" s="3"/>
      <c r="G2693" s="51"/>
      <c r="H2693" s="3"/>
      <c r="I2693" s="3"/>
      <c r="J2693" s="3"/>
      <c r="N2693" s="59"/>
      <c r="O2693" s="59"/>
    </row>
    <row r="2694" spans="4:15" s="2" customFormat="1" ht="12.75">
      <c r="D2694" s="3"/>
      <c r="G2694" s="51"/>
      <c r="H2694" s="3"/>
      <c r="I2694" s="3"/>
      <c r="J2694" s="3"/>
      <c r="N2694" s="59"/>
      <c r="O2694" s="59"/>
    </row>
    <row r="2695" spans="4:15" s="2" customFormat="1" ht="12.75">
      <c r="D2695" s="3"/>
      <c r="G2695" s="51"/>
      <c r="H2695" s="3"/>
      <c r="I2695" s="3"/>
      <c r="J2695" s="3"/>
      <c r="N2695" s="59"/>
      <c r="O2695" s="59"/>
    </row>
    <row r="2696" spans="4:15" s="2" customFormat="1" ht="12.75">
      <c r="D2696" s="3"/>
      <c r="G2696" s="51"/>
      <c r="H2696" s="3"/>
      <c r="I2696" s="3"/>
      <c r="J2696" s="3"/>
      <c r="N2696" s="59"/>
      <c r="O2696" s="59"/>
    </row>
    <row r="2697" spans="4:15" s="2" customFormat="1" ht="12.75">
      <c r="D2697" s="3"/>
      <c r="G2697" s="51"/>
      <c r="H2697" s="3"/>
      <c r="I2697" s="3"/>
      <c r="J2697" s="3"/>
      <c r="N2697" s="59"/>
      <c r="O2697" s="59"/>
    </row>
    <row r="2698" spans="4:15" s="2" customFormat="1" ht="12.75">
      <c r="D2698" s="3"/>
      <c r="G2698" s="51"/>
      <c r="H2698" s="3"/>
      <c r="I2698" s="3"/>
      <c r="J2698" s="3"/>
      <c r="N2698" s="59"/>
      <c r="O2698" s="59"/>
    </row>
    <row r="2699" spans="4:15" s="2" customFormat="1" ht="12.75">
      <c r="D2699" s="3"/>
      <c r="G2699" s="51"/>
      <c r="H2699" s="3"/>
      <c r="I2699" s="3"/>
      <c r="J2699" s="3"/>
      <c r="N2699" s="59"/>
      <c r="O2699" s="59"/>
    </row>
    <row r="2700" spans="4:15" s="2" customFormat="1" ht="12.75">
      <c r="D2700" s="3"/>
      <c r="G2700" s="51"/>
      <c r="H2700" s="3"/>
      <c r="I2700" s="3"/>
      <c r="J2700" s="3"/>
      <c r="N2700" s="59"/>
      <c r="O2700" s="59"/>
    </row>
    <row r="2701" spans="4:15" s="2" customFormat="1" ht="12.75">
      <c r="D2701" s="3"/>
      <c r="G2701" s="51"/>
      <c r="H2701" s="3"/>
      <c r="I2701" s="3"/>
      <c r="J2701" s="3"/>
      <c r="N2701" s="59"/>
      <c r="O2701" s="59"/>
    </row>
    <row r="2702" spans="4:15" s="2" customFormat="1" ht="12.75">
      <c r="D2702" s="3"/>
      <c r="G2702" s="51"/>
      <c r="H2702" s="3"/>
      <c r="I2702" s="3"/>
      <c r="J2702" s="3"/>
      <c r="N2702" s="59"/>
      <c r="O2702" s="59"/>
    </row>
    <row r="2703" spans="4:15" s="2" customFormat="1" ht="12.75">
      <c r="D2703" s="3"/>
      <c r="G2703" s="51"/>
      <c r="H2703" s="3"/>
      <c r="I2703" s="3"/>
      <c r="J2703" s="3"/>
      <c r="N2703" s="59"/>
      <c r="O2703" s="59"/>
    </row>
    <row r="2704" spans="4:15" s="2" customFormat="1" ht="12.75">
      <c r="D2704" s="3"/>
      <c r="G2704" s="51"/>
      <c r="H2704" s="3"/>
      <c r="I2704" s="3"/>
      <c r="J2704" s="3"/>
      <c r="N2704" s="59"/>
      <c r="O2704" s="59"/>
    </row>
    <row r="2705" spans="4:15" s="2" customFormat="1" ht="12.75">
      <c r="D2705" s="3"/>
      <c r="G2705" s="51"/>
      <c r="H2705" s="3"/>
      <c r="I2705" s="3"/>
      <c r="J2705" s="3"/>
      <c r="N2705" s="59"/>
      <c r="O2705" s="59"/>
    </row>
    <row r="2706" spans="4:15" s="2" customFormat="1" ht="12.75">
      <c r="D2706" s="3"/>
      <c r="G2706" s="51"/>
      <c r="H2706" s="3"/>
      <c r="I2706" s="3"/>
      <c r="J2706" s="3"/>
      <c r="N2706" s="59"/>
      <c r="O2706" s="59"/>
    </row>
    <row r="2707" spans="4:15" s="2" customFormat="1" ht="12.75">
      <c r="D2707" s="3"/>
      <c r="G2707" s="51"/>
      <c r="H2707" s="3"/>
      <c r="I2707" s="3"/>
      <c r="J2707" s="3"/>
      <c r="N2707" s="59"/>
      <c r="O2707" s="59"/>
    </row>
    <row r="2708" spans="4:15" s="2" customFormat="1" ht="12.75">
      <c r="D2708" s="3"/>
      <c r="G2708" s="51"/>
      <c r="H2708" s="3"/>
      <c r="I2708" s="3"/>
      <c r="J2708" s="3"/>
      <c r="N2708" s="59"/>
      <c r="O2708" s="59"/>
    </row>
    <row r="2709" spans="4:15" s="2" customFormat="1" ht="12.75">
      <c r="D2709" s="3"/>
      <c r="G2709" s="51"/>
      <c r="H2709" s="3"/>
      <c r="I2709" s="3"/>
      <c r="J2709" s="3"/>
      <c r="N2709" s="59"/>
      <c r="O2709" s="59"/>
    </row>
    <row r="2710" spans="4:15" s="2" customFormat="1" ht="12.75">
      <c r="D2710" s="3"/>
      <c r="G2710" s="51"/>
      <c r="H2710" s="3"/>
      <c r="I2710" s="3"/>
      <c r="J2710" s="3"/>
      <c r="N2710" s="59"/>
      <c r="O2710" s="59"/>
    </row>
    <row r="2711" spans="4:15" s="2" customFormat="1" ht="12.75">
      <c r="D2711" s="3"/>
      <c r="G2711" s="51"/>
      <c r="H2711" s="3"/>
      <c r="I2711" s="3"/>
      <c r="J2711" s="3"/>
      <c r="N2711" s="59"/>
      <c r="O2711" s="59"/>
    </row>
    <row r="2712" spans="4:15" s="2" customFormat="1" ht="12.75">
      <c r="D2712" s="3"/>
      <c r="G2712" s="51"/>
      <c r="H2712" s="3"/>
      <c r="I2712" s="3"/>
      <c r="J2712" s="3"/>
      <c r="N2712" s="59"/>
      <c r="O2712" s="59"/>
    </row>
    <row r="2713" spans="4:15" s="2" customFormat="1" ht="12.75">
      <c r="D2713" s="3"/>
      <c r="G2713" s="51"/>
      <c r="H2713" s="3"/>
      <c r="I2713" s="3"/>
      <c r="J2713" s="3"/>
      <c r="N2713" s="59"/>
      <c r="O2713" s="59"/>
    </row>
    <row r="2714" spans="4:15" s="2" customFormat="1" ht="12.75">
      <c r="D2714" s="3"/>
      <c r="G2714" s="51"/>
      <c r="H2714" s="3"/>
      <c r="I2714" s="3"/>
      <c r="J2714" s="3"/>
      <c r="N2714" s="59"/>
      <c r="O2714" s="59"/>
    </row>
    <row r="2715" spans="4:15" s="2" customFormat="1" ht="12.75">
      <c r="D2715" s="3"/>
      <c r="G2715" s="51"/>
      <c r="H2715" s="3"/>
      <c r="I2715" s="3"/>
      <c r="J2715" s="3"/>
      <c r="N2715" s="59"/>
      <c r="O2715" s="59"/>
    </row>
    <row r="2716" spans="4:15" s="2" customFormat="1" ht="12.75">
      <c r="D2716" s="3"/>
      <c r="G2716" s="51"/>
      <c r="H2716" s="3"/>
      <c r="I2716" s="3"/>
      <c r="J2716" s="3"/>
      <c r="N2716" s="59"/>
      <c r="O2716" s="59"/>
    </row>
    <row r="2717" spans="4:15" s="2" customFormat="1" ht="12.75">
      <c r="D2717" s="3"/>
      <c r="G2717" s="51"/>
      <c r="H2717" s="3"/>
      <c r="I2717" s="3"/>
      <c r="J2717" s="3"/>
      <c r="N2717" s="59"/>
      <c r="O2717" s="59"/>
    </row>
    <row r="2718" spans="4:15" s="2" customFormat="1" ht="12.75">
      <c r="D2718" s="3"/>
      <c r="G2718" s="51"/>
      <c r="H2718" s="3"/>
      <c r="I2718" s="3"/>
      <c r="J2718" s="3"/>
      <c r="N2718" s="59"/>
      <c r="O2718" s="59"/>
    </row>
    <row r="2719" spans="4:15" s="2" customFormat="1" ht="12.75">
      <c r="D2719" s="3"/>
      <c r="G2719" s="51"/>
      <c r="H2719" s="3"/>
      <c r="I2719" s="3"/>
      <c r="J2719" s="3"/>
      <c r="N2719" s="59"/>
      <c r="O2719" s="59"/>
    </row>
    <row r="2720" spans="4:15" s="2" customFormat="1" ht="12.75">
      <c r="D2720" s="3"/>
      <c r="G2720" s="51"/>
      <c r="H2720" s="3"/>
      <c r="I2720" s="3"/>
      <c r="J2720" s="3"/>
      <c r="N2720" s="59"/>
      <c r="O2720" s="59"/>
    </row>
    <row r="2721" spans="4:15" s="2" customFormat="1" ht="12.75">
      <c r="D2721" s="3"/>
      <c r="G2721" s="51"/>
      <c r="H2721" s="3"/>
      <c r="I2721" s="3"/>
      <c r="J2721" s="3"/>
      <c r="N2721" s="59"/>
      <c r="O2721" s="59"/>
    </row>
    <row r="2722" spans="4:15" s="2" customFormat="1" ht="12.75">
      <c r="D2722" s="3"/>
      <c r="G2722" s="51"/>
      <c r="H2722" s="3"/>
      <c r="I2722" s="3"/>
      <c r="J2722" s="3"/>
      <c r="N2722" s="59"/>
      <c r="O2722" s="59"/>
    </row>
    <row r="2723" spans="4:15" s="2" customFormat="1" ht="12.75">
      <c r="D2723" s="3"/>
      <c r="G2723" s="51"/>
      <c r="H2723" s="3"/>
      <c r="I2723" s="3"/>
      <c r="J2723" s="3"/>
      <c r="N2723" s="59"/>
      <c r="O2723" s="59"/>
    </row>
    <row r="2724" spans="4:15" s="2" customFormat="1" ht="12.75">
      <c r="D2724" s="3"/>
      <c r="G2724" s="51"/>
      <c r="H2724" s="3"/>
      <c r="I2724" s="3"/>
      <c r="J2724" s="3"/>
      <c r="N2724" s="59"/>
      <c r="O2724" s="59"/>
    </row>
    <row r="2725" spans="4:15" s="2" customFormat="1" ht="12.75">
      <c r="D2725" s="3"/>
      <c r="G2725" s="51"/>
      <c r="H2725" s="3"/>
      <c r="I2725" s="3"/>
      <c r="J2725" s="3"/>
      <c r="N2725" s="59"/>
      <c r="O2725" s="59"/>
    </row>
    <row r="2726" spans="4:15" s="2" customFormat="1" ht="12.75">
      <c r="D2726" s="3"/>
      <c r="G2726" s="51"/>
      <c r="H2726" s="3"/>
      <c r="I2726" s="3"/>
      <c r="J2726" s="3"/>
      <c r="N2726" s="59"/>
      <c r="O2726" s="59"/>
    </row>
    <row r="2727" spans="4:15" s="2" customFormat="1" ht="12.75">
      <c r="D2727" s="3"/>
      <c r="G2727" s="51"/>
      <c r="H2727" s="3"/>
      <c r="I2727" s="3"/>
      <c r="J2727" s="3"/>
      <c r="N2727" s="59"/>
      <c r="O2727" s="59"/>
    </row>
    <row r="2728" spans="4:15" s="2" customFormat="1" ht="12.75">
      <c r="D2728" s="3"/>
      <c r="G2728" s="51"/>
      <c r="H2728" s="3"/>
      <c r="I2728" s="3"/>
      <c r="J2728" s="3"/>
      <c r="N2728" s="59"/>
      <c r="O2728" s="59"/>
    </row>
    <row r="2729" spans="4:15" s="2" customFormat="1" ht="12.75">
      <c r="D2729" s="3"/>
      <c r="G2729" s="51"/>
      <c r="H2729" s="3"/>
      <c r="I2729" s="3"/>
      <c r="J2729" s="3"/>
      <c r="N2729" s="59"/>
      <c r="O2729" s="59"/>
    </row>
    <row r="2730" spans="4:15" s="2" customFormat="1" ht="12.75">
      <c r="D2730" s="3"/>
      <c r="G2730" s="51"/>
      <c r="H2730" s="3"/>
      <c r="I2730" s="3"/>
      <c r="J2730" s="3"/>
      <c r="N2730" s="59"/>
      <c r="O2730" s="59"/>
    </row>
    <row r="2731" spans="4:15" s="2" customFormat="1" ht="12.75">
      <c r="D2731" s="3"/>
      <c r="G2731" s="51"/>
      <c r="H2731" s="3"/>
      <c r="I2731" s="3"/>
      <c r="J2731" s="3"/>
      <c r="N2731" s="59"/>
      <c r="O2731" s="59"/>
    </row>
    <row r="2732" spans="4:15" s="2" customFormat="1" ht="12.75">
      <c r="D2732" s="3"/>
      <c r="G2732" s="51"/>
      <c r="H2732" s="3"/>
      <c r="I2732" s="3"/>
      <c r="J2732" s="3"/>
      <c r="N2732" s="59"/>
      <c r="O2732" s="59"/>
    </row>
    <row r="2733" spans="4:15" s="2" customFormat="1" ht="12.75">
      <c r="D2733" s="3"/>
      <c r="G2733" s="51"/>
      <c r="H2733" s="3"/>
      <c r="I2733" s="3"/>
      <c r="J2733" s="3"/>
      <c r="N2733" s="59"/>
      <c r="O2733" s="59"/>
    </row>
    <row r="2734" spans="4:15" s="2" customFormat="1" ht="12.75">
      <c r="D2734" s="3"/>
      <c r="G2734" s="51"/>
      <c r="H2734" s="3"/>
      <c r="I2734" s="3"/>
      <c r="J2734" s="3"/>
      <c r="N2734" s="59"/>
      <c r="O2734" s="59"/>
    </row>
    <row r="2735" spans="4:15" s="2" customFormat="1" ht="12.75">
      <c r="D2735" s="3"/>
      <c r="G2735" s="51"/>
      <c r="H2735" s="3"/>
      <c r="I2735" s="3"/>
      <c r="J2735" s="3"/>
      <c r="N2735" s="59"/>
      <c r="O2735" s="59"/>
    </row>
    <row r="2736" spans="4:15" s="2" customFormat="1" ht="12.75">
      <c r="D2736" s="3"/>
      <c r="G2736" s="51"/>
      <c r="H2736" s="3"/>
      <c r="I2736" s="3"/>
      <c r="J2736" s="3"/>
      <c r="N2736" s="59"/>
      <c r="O2736" s="59"/>
    </row>
    <row r="2737" spans="4:15" s="2" customFormat="1" ht="12.75">
      <c r="D2737" s="3"/>
      <c r="G2737" s="51"/>
      <c r="H2737" s="3"/>
      <c r="I2737" s="3"/>
      <c r="J2737" s="3"/>
      <c r="N2737" s="59"/>
      <c r="O2737" s="59"/>
    </row>
    <row r="2738" spans="4:15" s="2" customFormat="1" ht="12.75">
      <c r="D2738" s="3"/>
      <c r="G2738" s="51"/>
      <c r="H2738" s="3"/>
      <c r="I2738" s="3"/>
      <c r="J2738" s="3"/>
      <c r="N2738" s="59"/>
      <c r="O2738" s="59"/>
    </row>
    <row r="2739" spans="4:15" s="2" customFormat="1" ht="12.75">
      <c r="D2739" s="3"/>
      <c r="G2739" s="51"/>
      <c r="H2739" s="3"/>
      <c r="I2739" s="3"/>
      <c r="J2739" s="3"/>
      <c r="N2739" s="59"/>
      <c r="O2739" s="59"/>
    </row>
    <row r="2740" spans="4:15" s="2" customFormat="1" ht="12.75">
      <c r="D2740" s="3"/>
      <c r="G2740" s="51"/>
      <c r="H2740" s="3"/>
      <c r="I2740" s="3"/>
      <c r="J2740" s="3"/>
      <c r="N2740" s="59"/>
      <c r="O2740" s="59"/>
    </row>
    <row r="2741" spans="4:15" s="2" customFormat="1" ht="12.75">
      <c r="D2741" s="3"/>
      <c r="G2741" s="51"/>
      <c r="H2741" s="3"/>
      <c r="I2741" s="3"/>
      <c r="J2741" s="3"/>
      <c r="N2741" s="59"/>
      <c r="O2741" s="59"/>
    </row>
    <row r="2742" spans="4:15" s="2" customFormat="1" ht="12.75">
      <c r="D2742" s="3"/>
      <c r="G2742" s="51"/>
      <c r="H2742" s="3"/>
      <c r="I2742" s="3"/>
      <c r="J2742" s="3"/>
      <c r="N2742" s="59"/>
      <c r="O2742" s="59"/>
    </row>
    <row r="2743" spans="4:15" s="2" customFormat="1" ht="12.75">
      <c r="D2743" s="3"/>
      <c r="G2743" s="51"/>
      <c r="H2743" s="3"/>
      <c r="I2743" s="3"/>
      <c r="J2743" s="3"/>
      <c r="N2743" s="59"/>
      <c r="O2743" s="59"/>
    </row>
    <row r="2744" spans="4:15" s="2" customFormat="1" ht="12.75">
      <c r="D2744" s="3"/>
      <c r="G2744" s="51"/>
      <c r="H2744" s="3"/>
      <c r="I2744" s="3"/>
      <c r="J2744" s="3"/>
      <c r="N2744" s="59"/>
      <c r="O2744" s="59"/>
    </row>
    <row r="2745" spans="4:15" s="2" customFormat="1" ht="12.75">
      <c r="D2745" s="3"/>
      <c r="G2745" s="51"/>
      <c r="H2745" s="3"/>
      <c r="I2745" s="3"/>
      <c r="J2745" s="3"/>
      <c r="N2745" s="59"/>
      <c r="O2745" s="59"/>
    </row>
    <row r="2746" spans="4:15" s="2" customFormat="1" ht="12.75">
      <c r="D2746" s="3"/>
      <c r="G2746" s="51"/>
      <c r="H2746" s="3"/>
      <c r="I2746" s="3"/>
      <c r="J2746" s="3"/>
      <c r="N2746" s="59"/>
      <c r="O2746" s="59"/>
    </row>
    <row r="2747" spans="4:15" s="2" customFormat="1" ht="12.75">
      <c r="D2747" s="3"/>
      <c r="G2747" s="51"/>
      <c r="H2747" s="3"/>
      <c r="I2747" s="3"/>
      <c r="J2747" s="3"/>
      <c r="N2747" s="59"/>
      <c r="O2747" s="59"/>
    </row>
    <row r="2748" spans="4:15" s="2" customFormat="1" ht="12.75">
      <c r="D2748" s="3"/>
      <c r="G2748" s="51"/>
      <c r="H2748" s="3"/>
      <c r="I2748" s="3"/>
      <c r="J2748" s="3"/>
      <c r="N2748" s="59"/>
      <c r="O2748" s="59"/>
    </row>
    <row r="2749" spans="4:15" s="2" customFormat="1" ht="12.75">
      <c r="D2749" s="3"/>
      <c r="G2749" s="51"/>
      <c r="H2749" s="3"/>
      <c r="I2749" s="3"/>
      <c r="J2749" s="3"/>
      <c r="N2749" s="59"/>
      <c r="O2749" s="59"/>
    </row>
    <row r="2750" spans="4:15" s="2" customFormat="1" ht="12.75">
      <c r="D2750" s="3"/>
      <c r="G2750" s="51"/>
      <c r="H2750" s="3"/>
      <c r="I2750" s="3"/>
      <c r="J2750" s="3"/>
      <c r="N2750" s="59"/>
      <c r="O2750" s="59"/>
    </row>
    <row r="2751" spans="4:15" s="2" customFormat="1" ht="12.75">
      <c r="D2751" s="3"/>
      <c r="G2751" s="51"/>
      <c r="H2751" s="3"/>
      <c r="I2751" s="3"/>
      <c r="J2751" s="3"/>
      <c r="N2751" s="59"/>
      <c r="O2751" s="59"/>
    </row>
    <row r="2752" spans="4:15" s="2" customFormat="1" ht="12.75">
      <c r="D2752" s="3"/>
      <c r="G2752" s="51"/>
      <c r="H2752" s="3"/>
      <c r="I2752" s="3"/>
      <c r="J2752" s="3"/>
      <c r="N2752" s="59"/>
      <c r="O2752" s="59"/>
    </row>
    <row r="2753" spans="4:15" s="2" customFormat="1" ht="12.75">
      <c r="D2753" s="3"/>
      <c r="G2753" s="51"/>
      <c r="H2753" s="3"/>
      <c r="I2753" s="3"/>
      <c r="J2753" s="3"/>
      <c r="N2753" s="59"/>
      <c r="O2753" s="59"/>
    </row>
    <row r="2754" spans="4:15" s="2" customFormat="1" ht="12.75">
      <c r="D2754" s="3"/>
      <c r="G2754" s="51"/>
      <c r="H2754" s="3"/>
      <c r="I2754" s="3"/>
      <c r="J2754" s="3"/>
      <c r="N2754" s="59"/>
      <c r="O2754" s="59"/>
    </row>
    <row r="2755" spans="4:15" s="2" customFormat="1" ht="12.75">
      <c r="D2755" s="3"/>
      <c r="G2755" s="51"/>
      <c r="H2755" s="3"/>
      <c r="I2755" s="3"/>
      <c r="J2755" s="3"/>
      <c r="N2755" s="59"/>
      <c r="O2755" s="59"/>
    </row>
    <row r="2756" spans="4:15" s="2" customFormat="1" ht="12.75">
      <c r="D2756" s="3"/>
      <c r="G2756" s="51"/>
      <c r="H2756" s="3"/>
      <c r="I2756" s="3"/>
      <c r="J2756" s="3"/>
      <c r="N2756" s="59"/>
      <c r="O2756" s="59"/>
    </row>
    <row r="2757" spans="4:15" s="2" customFormat="1" ht="12.75">
      <c r="D2757" s="3"/>
      <c r="G2757" s="51"/>
      <c r="H2757" s="3"/>
      <c r="I2757" s="3"/>
      <c r="J2757" s="3"/>
      <c r="N2757" s="59"/>
      <c r="O2757" s="59"/>
    </row>
    <row r="2758" spans="4:15" s="2" customFormat="1" ht="12.75">
      <c r="D2758" s="3"/>
      <c r="G2758" s="51"/>
      <c r="H2758" s="3"/>
      <c r="I2758" s="3"/>
      <c r="J2758" s="3"/>
      <c r="N2758" s="59"/>
      <c r="O2758" s="59"/>
    </row>
    <row r="2759" spans="4:15" s="2" customFormat="1" ht="12.75">
      <c r="D2759" s="3"/>
      <c r="G2759" s="51"/>
      <c r="H2759" s="3"/>
      <c r="I2759" s="3"/>
      <c r="J2759" s="3"/>
      <c r="N2759" s="59"/>
      <c r="O2759" s="59"/>
    </row>
    <row r="2760" spans="4:15" s="2" customFormat="1" ht="12.75">
      <c r="D2760" s="3"/>
      <c r="G2760" s="51"/>
      <c r="H2760" s="3"/>
      <c r="I2760" s="3"/>
      <c r="J2760" s="3"/>
      <c r="N2760" s="59"/>
      <c r="O2760" s="59"/>
    </row>
    <row r="2761" spans="4:15" s="2" customFormat="1" ht="12.75">
      <c r="D2761" s="3"/>
      <c r="G2761" s="51"/>
      <c r="H2761" s="3"/>
      <c r="I2761" s="3"/>
      <c r="J2761" s="3"/>
      <c r="N2761" s="59"/>
      <c r="O2761" s="59"/>
    </row>
    <row r="2762" spans="4:15" s="2" customFormat="1" ht="12.75">
      <c r="D2762" s="3"/>
      <c r="G2762" s="51"/>
      <c r="H2762" s="3"/>
      <c r="I2762" s="3"/>
      <c r="J2762" s="3"/>
      <c r="N2762" s="59"/>
      <c r="O2762" s="59"/>
    </row>
    <row r="2763" spans="4:15" s="2" customFormat="1" ht="12.75">
      <c r="D2763" s="3"/>
      <c r="G2763" s="51"/>
      <c r="H2763" s="3"/>
      <c r="I2763" s="3"/>
      <c r="J2763" s="3"/>
      <c r="N2763" s="59"/>
      <c r="O2763" s="59"/>
    </row>
    <row r="2764" spans="4:15" s="2" customFormat="1" ht="12.75">
      <c r="D2764" s="3"/>
      <c r="G2764" s="51"/>
      <c r="H2764" s="3"/>
      <c r="I2764" s="3"/>
      <c r="J2764" s="3"/>
      <c r="N2764" s="59"/>
      <c r="O2764" s="59"/>
    </row>
    <row r="2765" spans="4:15" s="2" customFormat="1" ht="12.75">
      <c r="D2765" s="3"/>
      <c r="G2765" s="51"/>
      <c r="H2765" s="3"/>
      <c r="I2765" s="3"/>
      <c r="J2765" s="3"/>
      <c r="N2765" s="59"/>
      <c r="O2765" s="59"/>
    </row>
    <row r="2766" spans="4:15" s="2" customFormat="1" ht="12.75">
      <c r="D2766" s="3"/>
      <c r="G2766" s="51"/>
      <c r="H2766" s="3"/>
      <c r="I2766" s="3"/>
      <c r="J2766" s="3"/>
      <c r="N2766" s="59"/>
      <c r="O2766" s="59"/>
    </row>
    <row r="2767" spans="4:15" s="2" customFormat="1" ht="12.75">
      <c r="D2767" s="3"/>
      <c r="G2767" s="51"/>
      <c r="H2767" s="3"/>
      <c r="I2767" s="3"/>
      <c r="J2767" s="3"/>
      <c r="N2767" s="59"/>
      <c r="O2767" s="59"/>
    </row>
    <row r="2768" spans="4:15" s="2" customFormat="1" ht="12.75">
      <c r="D2768" s="3"/>
      <c r="G2768" s="51"/>
      <c r="H2768" s="3"/>
      <c r="I2768" s="3"/>
      <c r="J2768" s="3"/>
      <c r="N2768" s="59"/>
      <c r="O2768" s="59"/>
    </row>
    <row r="2769" spans="4:15" s="2" customFormat="1" ht="12.75">
      <c r="D2769" s="3"/>
      <c r="G2769" s="51"/>
      <c r="H2769" s="3"/>
      <c r="I2769" s="3"/>
      <c r="J2769" s="3"/>
      <c r="N2769" s="59"/>
      <c r="O2769" s="59"/>
    </row>
    <row r="2770" spans="4:15" s="2" customFormat="1" ht="12.75">
      <c r="D2770" s="3"/>
      <c r="G2770" s="51"/>
      <c r="H2770" s="3"/>
      <c r="I2770" s="3"/>
      <c r="J2770" s="3"/>
      <c r="N2770" s="59"/>
      <c r="O2770" s="59"/>
    </row>
    <row r="2771" spans="4:15" s="2" customFormat="1" ht="12.75">
      <c r="D2771" s="3"/>
      <c r="G2771" s="51"/>
      <c r="H2771" s="3"/>
      <c r="I2771" s="3"/>
      <c r="J2771" s="3"/>
      <c r="N2771" s="59"/>
      <c r="O2771" s="59"/>
    </row>
    <row r="2772" spans="4:15" s="2" customFormat="1" ht="12.75">
      <c r="D2772" s="3"/>
      <c r="G2772" s="51"/>
      <c r="H2772" s="3"/>
      <c r="I2772" s="3"/>
      <c r="J2772" s="3"/>
      <c r="N2772" s="59"/>
      <c r="O2772" s="59"/>
    </row>
    <row r="2773" spans="4:15" s="2" customFormat="1" ht="12.75">
      <c r="D2773" s="3"/>
      <c r="G2773" s="51"/>
      <c r="H2773" s="3"/>
      <c r="I2773" s="3"/>
      <c r="J2773" s="3"/>
      <c r="N2773" s="59"/>
      <c r="O2773" s="59"/>
    </row>
    <row r="2774" spans="4:15" s="2" customFormat="1" ht="12.75">
      <c r="D2774" s="3"/>
      <c r="G2774" s="51"/>
      <c r="H2774" s="3"/>
      <c r="I2774" s="3"/>
      <c r="J2774" s="3"/>
      <c r="N2774" s="59"/>
      <c r="O2774" s="59"/>
    </row>
    <row r="2775" spans="4:15" s="2" customFormat="1" ht="12.75">
      <c r="D2775" s="3"/>
      <c r="G2775" s="51"/>
      <c r="H2775" s="3"/>
      <c r="I2775" s="3"/>
      <c r="J2775" s="3"/>
      <c r="N2775" s="59"/>
      <c r="O2775" s="59"/>
    </row>
    <row r="2776" spans="4:15" s="2" customFormat="1" ht="12.75">
      <c r="D2776" s="3"/>
      <c r="G2776" s="51"/>
      <c r="H2776" s="3"/>
      <c r="I2776" s="3"/>
      <c r="J2776" s="3"/>
      <c r="N2776" s="59"/>
      <c r="O2776" s="59"/>
    </row>
    <row r="2777" spans="4:15" s="2" customFormat="1" ht="12.75">
      <c r="D2777" s="3"/>
      <c r="G2777" s="51"/>
      <c r="H2777" s="3"/>
      <c r="I2777" s="3"/>
      <c r="J2777" s="3"/>
      <c r="N2777" s="59"/>
      <c r="O2777" s="59"/>
    </row>
    <row r="2778" spans="4:15" s="2" customFormat="1" ht="12.75">
      <c r="D2778" s="3"/>
      <c r="G2778" s="51"/>
      <c r="H2778" s="3"/>
      <c r="I2778" s="3"/>
      <c r="J2778" s="3"/>
      <c r="N2778" s="59"/>
      <c r="O2778" s="59"/>
    </row>
    <row r="2779" spans="4:15" s="2" customFormat="1" ht="12.75">
      <c r="D2779" s="3"/>
      <c r="G2779" s="51"/>
      <c r="H2779" s="3"/>
      <c r="I2779" s="3"/>
      <c r="J2779" s="3"/>
      <c r="N2779" s="59"/>
      <c r="O2779" s="59"/>
    </row>
    <row r="2780" spans="4:15" s="2" customFormat="1" ht="12.75">
      <c r="D2780" s="3"/>
      <c r="G2780" s="51"/>
      <c r="H2780" s="3"/>
      <c r="I2780" s="3"/>
      <c r="J2780" s="3"/>
      <c r="N2780" s="59"/>
      <c r="O2780" s="59"/>
    </row>
    <row r="2781" spans="4:15" s="2" customFormat="1" ht="12.75">
      <c r="D2781" s="3"/>
      <c r="G2781" s="51"/>
      <c r="H2781" s="3"/>
      <c r="I2781" s="3"/>
      <c r="J2781" s="3"/>
      <c r="N2781" s="59"/>
      <c r="O2781" s="59"/>
    </row>
    <row r="2782" spans="4:15" s="2" customFormat="1" ht="12.75">
      <c r="D2782" s="3"/>
      <c r="G2782" s="51"/>
      <c r="H2782" s="3"/>
      <c r="I2782" s="3"/>
      <c r="J2782" s="3"/>
      <c r="N2782" s="59"/>
      <c r="O2782" s="59"/>
    </row>
    <row r="2783" spans="4:15" s="2" customFormat="1" ht="12.75">
      <c r="D2783" s="3"/>
      <c r="G2783" s="51"/>
      <c r="H2783" s="3"/>
      <c r="I2783" s="3"/>
      <c r="J2783" s="3"/>
      <c r="N2783" s="59"/>
      <c r="O2783" s="59"/>
    </row>
    <row r="2784" spans="4:15" s="2" customFormat="1" ht="12.75">
      <c r="D2784" s="3"/>
      <c r="G2784" s="51"/>
      <c r="H2784" s="3"/>
      <c r="I2784" s="3"/>
      <c r="J2784" s="3"/>
      <c r="N2784" s="59"/>
      <c r="O2784" s="59"/>
    </row>
    <row r="2785" spans="4:15" s="2" customFormat="1" ht="12.75">
      <c r="D2785" s="3"/>
      <c r="G2785" s="51"/>
      <c r="H2785" s="3"/>
      <c r="I2785" s="3"/>
      <c r="J2785" s="3"/>
      <c r="N2785" s="59"/>
      <c r="O2785" s="59"/>
    </row>
    <row r="2786" spans="4:15" s="2" customFormat="1" ht="12.75">
      <c r="D2786" s="3"/>
      <c r="G2786" s="51"/>
      <c r="H2786" s="3"/>
      <c r="I2786" s="3"/>
      <c r="J2786" s="3"/>
      <c r="N2786" s="59"/>
      <c r="O2786" s="59"/>
    </row>
    <row r="2787" spans="4:15" s="2" customFormat="1" ht="12.75">
      <c r="D2787" s="3"/>
      <c r="G2787" s="51"/>
      <c r="H2787" s="3"/>
      <c r="I2787" s="3"/>
      <c r="J2787" s="3"/>
      <c r="N2787" s="59"/>
      <c r="O2787" s="59"/>
    </row>
    <row r="2788" spans="4:15" s="2" customFormat="1" ht="12.75">
      <c r="D2788" s="3"/>
      <c r="G2788" s="51"/>
      <c r="H2788" s="3"/>
      <c r="I2788" s="3"/>
      <c r="J2788" s="3"/>
      <c r="N2788" s="59"/>
      <c r="O2788" s="59"/>
    </row>
    <row r="2789" spans="4:15" s="2" customFormat="1" ht="12.75">
      <c r="D2789" s="3"/>
      <c r="G2789" s="51"/>
      <c r="H2789" s="3"/>
      <c r="I2789" s="3"/>
      <c r="J2789" s="3"/>
      <c r="N2789" s="59"/>
      <c r="O2789" s="59"/>
    </row>
    <row r="2790" spans="4:15" s="2" customFormat="1" ht="12.75">
      <c r="D2790" s="3"/>
      <c r="G2790" s="51"/>
      <c r="H2790" s="3"/>
      <c r="I2790" s="3"/>
      <c r="J2790" s="3"/>
      <c r="N2790" s="59"/>
      <c r="O2790" s="59"/>
    </row>
    <row r="2791" spans="4:15" s="2" customFormat="1" ht="12.75">
      <c r="D2791" s="3"/>
      <c r="G2791" s="51"/>
      <c r="H2791" s="3"/>
      <c r="I2791" s="3"/>
      <c r="J2791" s="3"/>
      <c r="N2791" s="59"/>
      <c r="O2791" s="59"/>
    </row>
    <row r="2792" spans="4:15" s="2" customFormat="1" ht="12.75">
      <c r="D2792" s="3"/>
      <c r="G2792" s="51"/>
      <c r="H2792" s="3"/>
      <c r="I2792" s="3"/>
      <c r="J2792" s="3"/>
      <c r="N2792" s="59"/>
      <c r="O2792" s="59"/>
    </row>
    <row r="2793" spans="4:15" s="2" customFormat="1" ht="12.75">
      <c r="D2793" s="3"/>
      <c r="G2793" s="51"/>
      <c r="H2793" s="3"/>
      <c r="I2793" s="3"/>
      <c r="J2793" s="3"/>
      <c r="N2793" s="59"/>
      <c r="O2793" s="59"/>
    </row>
    <row r="2794" spans="4:15" s="2" customFormat="1" ht="12.75">
      <c r="D2794" s="3"/>
      <c r="G2794" s="51"/>
      <c r="H2794" s="3"/>
      <c r="I2794" s="3"/>
      <c r="J2794" s="3"/>
      <c r="N2794" s="59"/>
      <c r="O2794" s="59"/>
    </row>
    <row r="2795" spans="4:15" s="2" customFormat="1" ht="12.75">
      <c r="D2795" s="3"/>
      <c r="G2795" s="51"/>
      <c r="H2795" s="3"/>
      <c r="I2795" s="3"/>
      <c r="J2795" s="3"/>
      <c r="N2795" s="59"/>
      <c r="O2795" s="59"/>
    </row>
    <row r="2796" spans="4:15" s="2" customFormat="1" ht="12.75">
      <c r="D2796" s="3"/>
      <c r="G2796" s="51"/>
      <c r="H2796" s="3"/>
      <c r="I2796" s="3"/>
      <c r="J2796" s="3"/>
      <c r="N2796" s="59"/>
      <c r="O2796" s="59"/>
    </row>
    <row r="2797" spans="4:15" s="2" customFormat="1" ht="12.75">
      <c r="D2797" s="3"/>
      <c r="G2797" s="51"/>
      <c r="H2797" s="3"/>
      <c r="I2797" s="3"/>
      <c r="J2797" s="3"/>
      <c r="N2797" s="59"/>
      <c r="O2797" s="59"/>
    </row>
    <row r="2798" spans="4:15" s="2" customFormat="1" ht="12.75">
      <c r="D2798" s="3"/>
      <c r="G2798" s="51"/>
      <c r="H2798" s="3"/>
      <c r="I2798" s="3"/>
      <c r="J2798" s="3"/>
      <c r="N2798" s="59"/>
      <c r="O2798" s="59"/>
    </row>
    <row r="2799" spans="4:15" s="2" customFormat="1" ht="12.75">
      <c r="D2799" s="3"/>
      <c r="G2799" s="51"/>
      <c r="H2799" s="3"/>
      <c r="I2799" s="3"/>
      <c r="J2799" s="3"/>
      <c r="N2799" s="59"/>
      <c r="O2799" s="59"/>
    </row>
    <row r="2800" spans="4:15" s="2" customFormat="1" ht="12.75">
      <c r="D2800" s="3"/>
      <c r="G2800" s="51"/>
      <c r="H2800" s="3"/>
      <c r="I2800" s="3"/>
      <c r="J2800" s="3"/>
      <c r="N2800" s="59"/>
      <c r="O2800" s="59"/>
    </row>
    <row r="2801" spans="4:15" s="2" customFormat="1" ht="12.75">
      <c r="D2801" s="3"/>
      <c r="G2801" s="51"/>
      <c r="H2801" s="3"/>
      <c r="I2801" s="3"/>
      <c r="J2801" s="3"/>
      <c r="N2801" s="59"/>
      <c r="O2801" s="59"/>
    </row>
    <row r="2802" spans="4:15" s="2" customFormat="1" ht="12.75">
      <c r="D2802" s="3"/>
      <c r="G2802" s="51"/>
      <c r="H2802" s="3"/>
      <c r="I2802" s="3"/>
      <c r="J2802" s="3"/>
      <c r="N2802" s="59"/>
      <c r="O2802" s="59"/>
    </row>
    <row r="2803" spans="4:15" s="2" customFormat="1" ht="12.75">
      <c r="D2803" s="3"/>
      <c r="G2803" s="51"/>
      <c r="H2803" s="3"/>
      <c r="I2803" s="3"/>
      <c r="J2803" s="3"/>
      <c r="N2803" s="59"/>
      <c r="O2803" s="59"/>
    </row>
    <row r="2804" spans="4:15" s="2" customFormat="1" ht="12.75">
      <c r="D2804" s="3"/>
      <c r="G2804" s="51"/>
      <c r="H2804" s="3"/>
      <c r="I2804" s="3"/>
      <c r="J2804" s="3"/>
      <c r="N2804" s="59"/>
      <c r="O2804" s="59"/>
    </row>
    <row r="2805" spans="4:15" s="2" customFormat="1" ht="12.75">
      <c r="D2805" s="3"/>
      <c r="G2805" s="51"/>
      <c r="H2805" s="3"/>
      <c r="I2805" s="3"/>
      <c r="J2805" s="3"/>
      <c r="N2805" s="59"/>
      <c r="O2805" s="59"/>
    </row>
    <row r="2806" spans="4:15" s="2" customFormat="1" ht="12.75">
      <c r="D2806" s="3"/>
      <c r="G2806" s="51"/>
      <c r="H2806" s="3"/>
      <c r="I2806" s="3"/>
      <c r="J2806" s="3"/>
      <c r="N2806" s="59"/>
      <c r="O2806" s="59"/>
    </row>
    <row r="2807" spans="4:15" s="2" customFormat="1" ht="12.75">
      <c r="D2807" s="3"/>
      <c r="G2807" s="51"/>
      <c r="H2807" s="3"/>
      <c r="I2807" s="3"/>
      <c r="J2807" s="3"/>
      <c r="N2807" s="59"/>
      <c r="O2807" s="59"/>
    </row>
    <row r="2808" spans="4:15" s="2" customFormat="1" ht="12.75">
      <c r="D2808" s="3"/>
      <c r="G2808" s="51"/>
      <c r="H2808" s="3"/>
      <c r="I2808" s="3"/>
      <c r="J2808" s="3"/>
      <c r="N2808" s="59"/>
      <c r="O2808" s="59"/>
    </row>
    <row r="2809" spans="4:15" s="2" customFormat="1" ht="12.75">
      <c r="D2809" s="3"/>
      <c r="G2809" s="51"/>
      <c r="H2809" s="3"/>
      <c r="I2809" s="3"/>
      <c r="J2809" s="3"/>
      <c r="N2809" s="59"/>
      <c r="O2809" s="59"/>
    </row>
    <row r="2810" spans="4:15" s="2" customFormat="1" ht="12.75">
      <c r="D2810" s="3"/>
      <c r="G2810" s="51"/>
      <c r="H2810" s="3"/>
      <c r="I2810" s="3"/>
      <c r="J2810" s="3"/>
      <c r="N2810" s="59"/>
      <c r="O2810" s="59"/>
    </row>
    <row r="2811" spans="4:15" s="2" customFormat="1" ht="12.75">
      <c r="D2811" s="3"/>
      <c r="G2811" s="51"/>
      <c r="H2811" s="3"/>
      <c r="I2811" s="3"/>
      <c r="J2811" s="3"/>
      <c r="N2811" s="59"/>
      <c r="O2811" s="59"/>
    </row>
    <row r="2812" spans="4:15" s="2" customFormat="1" ht="12.75">
      <c r="D2812" s="3"/>
      <c r="G2812" s="51"/>
      <c r="H2812" s="3"/>
      <c r="I2812" s="3"/>
      <c r="J2812" s="3"/>
      <c r="N2812" s="59"/>
      <c r="O2812" s="59"/>
    </row>
    <row r="2813" spans="4:15" s="2" customFormat="1" ht="12.75">
      <c r="D2813" s="3"/>
      <c r="G2813" s="51"/>
      <c r="H2813" s="3"/>
      <c r="I2813" s="3"/>
      <c r="J2813" s="3"/>
      <c r="N2813" s="59"/>
      <c r="O2813" s="59"/>
    </row>
    <row r="2814" spans="4:15" s="2" customFormat="1" ht="12.75">
      <c r="D2814" s="3"/>
      <c r="G2814" s="51"/>
      <c r="H2814" s="3"/>
      <c r="I2814" s="3"/>
      <c r="J2814" s="3"/>
      <c r="N2814" s="59"/>
      <c r="O2814" s="59"/>
    </row>
    <row r="2815" spans="4:15" s="2" customFormat="1" ht="12.75">
      <c r="D2815" s="3"/>
      <c r="G2815" s="51"/>
      <c r="H2815" s="3"/>
      <c r="I2815" s="3"/>
      <c r="J2815" s="3"/>
      <c r="N2815" s="59"/>
      <c r="O2815" s="59"/>
    </row>
    <row r="2816" spans="4:15" s="2" customFormat="1" ht="12.75">
      <c r="D2816" s="3"/>
      <c r="G2816" s="51"/>
      <c r="H2816" s="3"/>
      <c r="I2816" s="3"/>
      <c r="J2816" s="3"/>
      <c r="N2816" s="59"/>
      <c r="O2816" s="59"/>
    </row>
    <row r="2817" spans="4:15" s="2" customFormat="1" ht="12.75">
      <c r="D2817" s="3"/>
      <c r="G2817" s="51"/>
      <c r="H2817" s="3"/>
      <c r="I2817" s="3"/>
      <c r="J2817" s="3"/>
      <c r="N2817" s="59"/>
      <c r="O2817" s="59"/>
    </row>
    <row r="2818" spans="4:15" s="2" customFormat="1" ht="12.75">
      <c r="D2818" s="3"/>
      <c r="G2818" s="51"/>
      <c r="H2818" s="3"/>
      <c r="I2818" s="3"/>
      <c r="J2818" s="3"/>
      <c r="N2818" s="59"/>
      <c r="O2818" s="59"/>
    </row>
    <row r="2819" spans="4:15" s="2" customFormat="1" ht="12.75">
      <c r="D2819" s="3"/>
      <c r="G2819" s="51"/>
      <c r="H2819" s="3"/>
      <c r="I2819" s="3"/>
      <c r="J2819" s="3"/>
      <c r="N2819" s="59"/>
      <c r="O2819" s="59"/>
    </row>
    <row r="2820" spans="4:15" s="2" customFormat="1" ht="12.75">
      <c r="D2820" s="3"/>
      <c r="G2820" s="51"/>
      <c r="H2820" s="3"/>
      <c r="I2820" s="3"/>
      <c r="J2820" s="3"/>
      <c r="N2820" s="59"/>
      <c r="O2820" s="59"/>
    </row>
    <row r="2821" spans="4:15" s="2" customFormat="1" ht="12.75">
      <c r="D2821" s="3"/>
      <c r="G2821" s="51"/>
      <c r="H2821" s="3"/>
      <c r="I2821" s="3"/>
      <c r="J2821" s="3"/>
      <c r="N2821" s="59"/>
      <c r="O2821" s="59"/>
    </row>
    <row r="2822" spans="4:15" s="2" customFormat="1" ht="12.75">
      <c r="D2822" s="3"/>
      <c r="G2822" s="51"/>
      <c r="H2822" s="3"/>
      <c r="I2822" s="3"/>
      <c r="J2822" s="3"/>
      <c r="N2822" s="59"/>
      <c r="O2822" s="59"/>
    </row>
    <row r="2823" spans="4:15" s="2" customFormat="1" ht="12.75">
      <c r="D2823" s="3"/>
      <c r="G2823" s="51"/>
      <c r="H2823" s="3"/>
      <c r="I2823" s="3"/>
      <c r="J2823" s="3"/>
      <c r="N2823" s="59"/>
      <c r="O2823" s="59"/>
    </row>
    <row r="2824" spans="4:15" s="2" customFormat="1" ht="12.75">
      <c r="D2824" s="3"/>
      <c r="G2824" s="51"/>
      <c r="H2824" s="3"/>
      <c r="I2824" s="3"/>
      <c r="J2824" s="3"/>
      <c r="N2824" s="59"/>
      <c r="O2824" s="59"/>
    </row>
    <row r="2825" spans="4:15" s="2" customFormat="1" ht="12.75">
      <c r="D2825" s="3"/>
      <c r="G2825" s="51"/>
      <c r="H2825" s="3"/>
      <c r="I2825" s="3"/>
      <c r="J2825" s="3"/>
      <c r="N2825" s="59"/>
      <c r="O2825" s="59"/>
    </row>
    <row r="2826" spans="4:15" s="2" customFormat="1" ht="12.75">
      <c r="D2826" s="3"/>
      <c r="G2826" s="51"/>
      <c r="H2826" s="3"/>
      <c r="I2826" s="3"/>
      <c r="J2826" s="3"/>
      <c r="N2826" s="59"/>
      <c r="O2826" s="59"/>
    </row>
    <row r="2827" spans="4:15" s="2" customFormat="1" ht="12.75">
      <c r="D2827" s="3"/>
      <c r="G2827" s="51"/>
      <c r="H2827" s="3"/>
      <c r="I2827" s="3"/>
      <c r="J2827" s="3"/>
      <c r="N2827" s="59"/>
      <c r="O2827" s="59"/>
    </row>
    <row r="2828" spans="4:15" s="2" customFormat="1" ht="12.75">
      <c r="D2828" s="3"/>
      <c r="G2828" s="51"/>
      <c r="H2828" s="3"/>
      <c r="I2828" s="3"/>
      <c r="J2828" s="3"/>
      <c r="N2828" s="59"/>
      <c r="O2828" s="59"/>
    </row>
    <row r="2829" spans="4:15" s="2" customFormat="1" ht="12.75">
      <c r="D2829" s="3"/>
      <c r="G2829" s="51"/>
      <c r="H2829" s="3"/>
      <c r="I2829" s="3"/>
      <c r="J2829" s="3"/>
      <c r="N2829" s="59"/>
      <c r="O2829" s="59"/>
    </row>
    <row r="2830" spans="4:15" s="2" customFormat="1" ht="12.75">
      <c r="D2830" s="3"/>
      <c r="G2830" s="51"/>
      <c r="H2830" s="3"/>
      <c r="I2830" s="3"/>
      <c r="J2830" s="3"/>
      <c r="N2830" s="59"/>
      <c r="O2830" s="59"/>
    </row>
    <row r="2831" spans="4:15" s="2" customFormat="1" ht="12.75">
      <c r="D2831" s="3"/>
      <c r="G2831" s="51"/>
      <c r="H2831" s="3"/>
      <c r="I2831" s="3"/>
      <c r="J2831" s="3"/>
      <c r="N2831" s="59"/>
      <c r="O2831" s="59"/>
    </row>
    <row r="2832" spans="4:15" s="2" customFormat="1" ht="12.75">
      <c r="D2832" s="3"/>
      <c r="G2832" s="51"/>
      <c r="H2832" s="3"/>
      <c r="I2832" s="3"/>
      <c r="J2832" s="3"/>
      <c r="N2832" s="59"/>
      <c r="O2832" s="59"/>
    </row>
    <row r="2833" spans="4:15" s="2" customFormat="1" ht="12.75">
      <c r="D2833" s="3"/>
      <c r="G2833" s="51"/>
      <c r="H2833" s="3"/>
      <c r="I2833" s="3"/>
      <c r="J2833" s="3"/>
      <c r="N2833" s="59"/>
      <c r="O2833" s="59"/>
    </row>
    <row r="2834" spans="4:15" s="2" customFormat="1" ht="12.75">
      <c r="D2834" s="3"/>
      <c r="G2834" s="51"/>
      <c r="H2834" s="3"/>
      <c r="I2834" s="3"/>
      <c r="J2834" s="3"/>
      <c r="N2834" s="59"/>
      <c r="O2834" s="59"/>
    </row>
    <row r="2835" spans="4:15" s="2" customFormat="1" ht="12.75">
      <c r="D2835" s="3"/>
      <c r="G2835" s="51"/>
      <c r="H2835" s="3"/>
      <c r="I2835" s="3"/>
      <c r="J2835" s="3"/>
      <c r="N2835" s="59"/>
      <c r="O2835" s="59"/>
    </row>
    <row r="2836" spans="4:15" s="2" customFormat="1" ht="12.75">
      <c r="D2836" s="3"/>
      <c r="G2836" s="51"/>
      <c r="H2836" s="3"/>
      <c r="I2836" s="3"/>
      <c r="J2836" s="3"/>
      <c r="N2836" s="59"/>
      <c r="O2836" s="59"/>
    </row>
    <row r="2837" spans="4:15" s="2" customFormat="1" ht="12.75">
      <c r="D2837" s="3"/>
      <c r="G2837" s="51"/>
      <c r="H2837" s="3"/>
      <c r="I2837" s="3"/>
      <c r="J2837" s="3"/>
      <c r="N2837" s="59"/>
      <c r="O2837" s="59"/>
    </row>
    <row r="2838" spans="4:15" s="2" customFormat="1" ht="12.75">
      <c r="D2838" s="3"/>
      <c r="G2838" s="51"/>
      <c r="H2838" s="3"/>
      <c r="I2838" s="3"/>
      <c r="J2838" s="3"/>
      <c r="N2838" s="59"/>
      <c r="O2838" s="59"/>
    </row>
    <row r="2839" spans="4:15" s="2" customFormat="1" ht="12.75">
      <c r="D2839" s="3"/>
      <c r="G2839" s="51"/>
      <c r="H2839" s="3"/>
      <c r="I2839" s="3"/>
      <c r="J2839" s="3"/>
      <c r="N2839" s="59"/>
      <c r="O2839" s="59"/>
    </row>
    <row r="2840" spans="4:15" s="2" customFormat="1" ht="12.75">
      <c r="D2840" s="3"/>
      <c r="G2840" s="51"/>
      <c r="H2840" s="3"/>
      <c r="I2840" s="3"/>
      <c r="J2840" s="3"/>
      <c r="N2840" s="59"/>
      <c r="O2840" s="59"/>
    </row>
    <row r="2841" spans="4:15" s="2" customFormat="1" ht="12.75">
      <c r="D2841" s="3"/>
      <c r="G2841" s="51"/>
      <c r="H2841" s="3"/>
      <c r="I2841" s="3"/>
      <c r="J2841" s="3"/>
      <c r="N2841" s="59"/>
      <c r="O2841" s="59"/>
    </row>
    <row r="2842" spans="4:15" s="2" customFormat="1" ht="12.75">
      <c r="D2842" s="3"/>
      <c r="G2842" s="51"/>
      <c r="H2842" s="3"/>
      <c r="I2842" s="3"/>
      <c r="J2842" s="3"/>
      <c r="N2842" s="59"/>
      <c r="O2842" s="59"/>
    </row>
    <row r="2843" spans="4:15" s="2" customFormat="1" ht="12.75">
      <c r="D2843" s="3"/>
      <c r="G2843" s="51"/>
      <c r="H2843" s="3"/>
      <c r="I2843" s="3"/>
      <c r="J2843" s="3"/>
      <c r="N2843" s="59"/>
      <c r="O2843" s="59"/>
    </row>
    <row r="2844" spans="4:15" s="2" customFormat="1" ht="12.75">
      <c r="D2844" s="3"/>
      <c r="G2844" s="51"/>
      <c r="H2844" s="3"/>
      <c r="I2844" s="3"/>
      <c r="J2844" s="3"/>
      <c r="N2844" s="59"/>
      <c r="O2844" s="59"/>
    </row>
    <row r="2845" spans="4:15" s="2" customFormat="1" ht="12.75">
      <c r="D2845" s="3"/>
      <c r="G2845" s="51"/>
      <c r="H2845" s="3"/>
      <c r="I2845" s="3"/>
      <c r="J2845" s="3"/>
      <c r="N2845" s="59"/>
      <c r="O2845" s="59"/>
    </row>
    <row r="2846" spans="4:15" s="2" customFormat="1" ht="12.75">
      <c r="D2846" s="3"/>
      <c r="G2846" s="51"/>
      <c r="H2846" s="3"/>
      <c r="I2846" s="3"/>
      <c r="J2846" s="3"/>
      <c r="N2846" s="59"/>
      <c r="O2846" s="59"/>
    </row>
    <row r="2847" spans="4:15" s="2" customFormat="1" ht="12.75">
      <c r="D2847" s="3"/>
      <c r="G2847" s="51"/>
      <c r="H2847" s="3"/>
      <c r="I2847" s="3"/>
      <c r="J2847" s="3"/>
      <c r="N2847" s="59"/>
      <c r="O2847" s="59"/>
    </row>
    <row r="2848" spans="4:15" s="2" customFormat="1" ht="12.75">
      <c r="D2848" s="3"/>
      <c r="G2848" s="51"/>
      <c r="H2848" s="3"/>
      <c r="I2848" s="3"/>
      <c r="J2848" s="3"/>
      <c r="N2848" s="59"/>
      <c r="O2848" s="59"/>
    </row>
    <row r="2849" spans="4:15" s="2" customFormat="1" ht="12.75">
      <c r="D2849" s="3"/>
      <c r="G2849" s="51"/>
      <c r="H2849" s="3"/>
      <c r="I2849" s="3"/>
      <c r="J2849" s="3"/>
      <c r="N2849" s="59"/>
      <c r="O2849" s="59"/>
    </row>
    <row r="2850" spans="4:15" s="2" customFormat="1" ht="12.75">
      <c r="D2850" s="3"/>
      <c r="G2850" s="51"/>
      <c r="H2850" s="3"/>
      <c r="I2850" s="3"/>
      <c r="J2850" s="3"/>
      <c r="N2850" s="59"/>
      <c r="O2850" s="59"/>
    </row>
    <row r="2851" spans="4:15" s="2" customFormat="1" ht="12.75">
      <c r="D2851" s="3"/>
      <c r="G2851" s="51"/>
      <c r="H2851" s="3"/>
      <c r="I2851" s="3"/>
      <c r="J2851" s="3"/>
      <c r="N2851" s="59"/>
      <c r="O2851" s="59"/>
    </row>
    <row r="2852" spans="4:15" s="2" customFormat="1" ht="12.75">
      <c r="D2852" s="3"/>
      <c r="G2852" s="51"/>
      <c r="H2852" s="3"/>
      <c r="I2852" s="3"/>
      <c r="J2852" s="3"/>
      <c r="N2852" s="59"/>
      <c r="O2852" s="59"/>
    </row>
    <row r="2853" spans="4:15" s="2" customFormat="1" ht="12.75">
      <c r="D2853" s="3"/>
      <c r="G2853" s="51"/>
      <c r="H2853" s="3"/>
      <c r="I2853" s="3"/>
      <c r="J2853" s="3"/>
      <c r="N2853" s="59"/>
      <c r="O2853" s="59"/>
    </row>
    <row r="2854" spans="4:15" s="2" customFormat="1" ht="12.75">
      <c r="D2854" s="3"/>
      <c r="G2854" s="51"/>
      <c r="H2854" s="3"/>
      <c r="I2854" s="3"/>
      <c r="J2854" s="3"/>
      <c r="N2854" s="59"/>
      <c r="O2854" s="59"/>
    </row>
    <row r="2855" spans="4:15" s="2" customFormat="1" ht="12.75">
      <c r="D2855" s="3"/>
      <c r="G2855" s="51"/>
      <c r="H2855" s="3"/>
      <c r="I2855" s="3"/>
      <c r="J2855" s="3"/>
      <c r="N2855" s="59"/>
      <c r="O2855" s="59"/>
    </row>
    <row r="2856" spans="4:15" s="2" customFormat="1" ht="12.75">
      <c r="D2856" s="3"/>
      <c r="G2856" s="51"/>
      <c r="H2856" s="3"/>
      <c r="I2856" s="3"/>
      <c r="J2856" s="3"/>
      <c r="N2856" s="59"/>
      <c r="O2856" s="59"/>
    </row>
    <row r="2857" spans="4:15" s="2" customFormat="1" ht="12.75">
      <c r="D2857" s="3"/>
      <c r="G2857" s="51"/>
      <c r="H2857" s="3"/>
      <c r="I2857" s="3"/>
      <c r="J2857" s="3"/>
      <c r="N2857" s="59"/>
      <c r="O2857" s="59"/>
    </row>
    <row r="2858" spans="4:15" s="2" customFormat="1" ht="12.75">
      <c r="D2858" s="3"/>
      <c r="G2858" s="51"/>
      <c r="H2858" s="3"/>
      <c r="I2858" s="3"/>
      <c r="J2858" s="3"/>
      <c r="N2858" s="59"/>
      <c r="O2858" s="59"/>
    </row>
    <row r="2859" spans="4:15" s="2" customFormat="1" ht="12.75">
      <c r="D2859" s="3"/>
      <c r="G2859" s="51"/>
      <c r="H2859" s="3"/>
      <c r="I2859" s="3"/>
      <c r="J2859" s="3"/>
      <c r="N2859" s="59"/>
      <c r="O2859" s="59"/>
    </row>
    <row r="2860" spans="4:15" s="2" customFormat="1" ht="12.75">
      <c r="D2860" s="3"/>
      <c r="G2860" s="51"/>
      <c r="H2860" s="3"/>
      <c r="I2860" s="3"/>
      <c r="J2860" s="3"/>
      <c r="N2860" s="59"/>
      <c r="O2860" s="59"/>
    </row>
    <row r="2861" spans="4:15" s="2" customFormat="1" ht="12.75">
      <c r="D2861" s="3"/>
      <c r="G2861" s="51"/>
      <c r="H2861" s="3"/>
      <c r="I2861" s="3"/>
      <c r="J2861" s="3"/>
      <c r="N2861" s="59"/>
      <c r="O2861" s="59"/>
    </row>
    <row r="2862" spans="4:15" s="2" customFormat="1" ht="12.75">
      <c r="D2862" s="3"/>
      <c r="G2862" s="51"/>
      <c r="H2862" s="3"/>
      <c r="I2862" s="3"/>
      <c r="J2862" s="3"/>
      <c r="N2862" s="59"/>
      <c r="O2862" s="59"/>
    </row>
    <row r="2863" spans="4:15" s="2" customFormat="1" ht="12.75">
      <c r="D2863" s="3"/>
      <c r="G2863" s="51"/>
      <c r="H2863" s="3"/>
      <c r="I2863" s="3"/>
      <c r="J2863" s="3"/>
      <c r="N2863" s="59"/>
      <c r="O2863" s="59"/>
    </row>
    <row r="2864" spans="4:15" s="2" customFormat="1" ht="12.75">
      <c r="D2864" s="3"/>
      <c r="G2864" s="51"/>
      <c r="H2864" s="3"/>
      <c r="I2864" s="3"/>
      <c r="J2864" s="3"/>
      <c r="N2864" s="59"/>
      <c r="O2864" s="59"/>
    </row>
    <row r="2865" spans="4:15" s="2" customFormat="1" ht="12.75">
      <c r="D2865" s="3"/>
      <c r="G2865" s="51"/>
      <c r="H2865" s="3"/>
      <c r="I2865" s="3"/>
      <c r="J2865" s="3"/>
      <c r="N2865" s="59"/>
      <c r="O2865" s="59"/>
    </row>
    <row r="2866" spans="4:15" s="2" customFormat="1" ht="12.75">
      <c r="D2866" s="3"/>
      <c r="G2866" s="51"/>
      <c r="H2866" s="3"/>
      <c r="I2866" s="3"/>
      <c r="J2866" s="3"/>
      <c r="N2866" s="59"/>
      <c r="O2866" s="59"/>
    </row>
    <row r="2867" spans="4:15" s="2" customFormat="1" ht="12.75">
      <c r="D2867" s="3"/>
      <c r="G2867" s="51"/>
      <c r="H2867" s="3"/>
      <c r="I2867" s="3"/>
      <c r="J2867" s="3"/>
      <c r="N2867" s="59"/>
      <c r="O2867" s="59"/>
    </row>
    <row r="2868" spans="4:15" s="2" customFormat="1" ht="12.75">
      <c r="D2868" s="3"/>
      <c r="G2868" s="51"/>
      <c r="H2868" s="3"/>
      <c r="I2868" s="3"/>
      <c r="J2868" s="3"/>
      <c r="N2868" s="59"/>
      <c r="O2868" s="59"/>
    </row>
    <row r="2869" spans="4:15" s="2" customFormat="1" ht="12.75">
      <c r="D2869" s="3"/>
      <c r="G2869" s="51"/>
      <c r="H2869" s="3"/>
      <c r="I2869" s="3"/>
      <c r="J2869" s="3"/>
      <c r="N2869" s="59"/>
      <c r="O2869" s="59"/>
    </row>
    <row r="2870" spans="4:15" s="2" customFormat="1" ht="12.75">
      <c r="D2870" s="3"/>
      <c r="G2870" s="51"/>
      <c r="H2870" s="3"/>
      <c r="I2870" s="3"/>
      <c r="J2870" s="3"/>
      <c r="N2870" s="59"/>
      <c r="O2870" s="59"/>
    </row>
    <row r="2871" spans="4:15" s="2" customFormat="1" ht="12.75">
      <c r="D2871" s="3"/>
      <c r="G2871" s="51"/>
      <c r="H2871" s="3"/>
      <c r="I2871" s="3"/>
      <c r="J2871" s="3"/>
      <c r="N2871" s="59"/>
      <c r="O2871" s="59"/>
    </row>
    <row r="2872" spans="4:15" s="2" customFormat="1" ht="12.75">
      <c r="D2872" s="3"/>
      <c r="G2872" s="51"/>
      <c r="H2872" s="3"/>
      <c r="I2872" s="3"/>
      <c r="J2872" s="3"/>
      <c r="N2872" s="59"/>
      <c r="O2872" s="59"/>
    </row>
    <row r="2873" spans="4:15" s="2" customFormat="1" ht="12.75">
      <c r="D2873" s="3"/>
      <c r="G2873" s="51"/>
      <c r="H2873" s="3"/>
      <c r="I2873" s="3"/>
      <c r="J2873" s="3"/>
      <c r="N2873" s="59"/>
      <c r="O2873" s="59"/>
    </row>
    <row r="2874" spans="4:15" s="2" customFormat="1" ht="12.75">
      <c r="D2874" s="3"/>
      <c r="G2874" s="51"/>
      <c r="H2874" s="3"/>
      <c r="I2874" s="3"/>
      <c r="J2874" s="3"/>
      <c r="N2874" s="59"/>
      <c r="O2874" s="59"/>
    </row>
    <row r="2875" spans="4:15" s="2" customFormat="1" ht="12.75">
      <c r="D2875" s="3"/>
      <c r="G2875" s="51"/>
      <c r="H2875" s="3"/>
      <c r="I2875" s="3"/>
      <c r="J2875" s="3"/>
      <c r="N2875" s="59"/>
      <c r="O2875" s="59"/>
    </row>
    <row r="2876" spans="4:15" s="2" customFormat="1" ht="12.75">
      <c r="D2876" s="3"/>
      <c r="G2876" s="51"/>
      <c r="H2876" s="3"/>
      <c r="I2876" s="3"/>
      <c r="J2876" s="3"/>
      <c r="N2876" s="59"/>
      <c r="O2876" s="59"/>
    </row>
    <row r="2877" spans="4:15" s="2" customFormat="1" ht="12.75">
      <c r="D2877" s="3"/>
      <c r="G2877" s="51"/>
      <c r="H2877" s="3"/>
      <c r="I2877" s="3"/>
      <c r="J2877" s="3"/>
      <c r="N2877" s="59"/>
      <c r="O2877" s="59"/>
    </row>
    <row r="2878" spans="4:15" s="2" customFormat="1" ht="12.75">
      <c r="D2878" s="3"/>
      <c r="G2878" s="51"/>
      <c r="H2878" s="3"/>
      <c r="I2878" s="3"/>
      <c r="J2878" s="3"/>
      <c r="N2878" s="59"/>
      <c r="O2878" s="59"/>
    </row>
    <row r="2879" spans="4:15" s="2" customFormat="1" ht="12.75">
      <c r="D2879" s="3"/>
      <c r="G2879" s="51"/>
      <c r="H2879" s="3"/>
      <c r="I2879" s="3"/>
      <c r="J2879" s="3"/>
      <c r="N2879" s="59"/>
      <c r="O2879" s="59"/>
    </row>
    <row r="2880" spans="4:15" s="2" customFormat="1" ht="12.75">
      <c r="D2880" s="3"/>
      <c r="G2880" s="51"/>
      <c r="H2880" s="3"/>
      <c r="I2880" s="3"/>
      <c r="J2880" s="3"/>
      <c r="N2880" s="59"/>
      <c r="O2880" s="59"/>
    </row>
    <row r="2881" spans="4:15" s="2" customFormat="1" ht="12.75">
      <c r="D2881" s="3"/>
      <c r="G2881" s="51"/>
      <c r="H2881" s="3"/>
      <c r="I2881" s="3"/>
      <c r="J2881" s="3"/>
      <c r="N2881" s="59"/>
      <c r="O2881" s="59"/>
    </row>
    <row r="2882" spans="4:15" s="2" customFormat="1" ht="12.75">
      <c r="D2882" s="3"/>
      <c r="G2882" s="51"/>
      <c r="H2882" s="3"/>
      <c r="I2882" s="3"/>
      <c r="J2882" s="3"/>
      <c r="N2882" s="59"/>
      <c r="O2882" s="59"/>
    </row>
    <row r="2883" spans="4:15" s="2" customFormat="1" ht="12.75">
      <c r="D2883" s="3"/>
      <c r="G2883" s="51"/>
      <c r="H2883" s="3"/>
      <c r="I2883" s="3"/>
      <c r="J2883" s="3"/>
      <c r="N2883" s="59"/>
      <c r="O2883" s="59"/>
    </row>
    <row r="2884" spans="4:15" s="2" customFormat="1" ht="12.75">
      <c r="D2884" s="3"/>
      <c r="G2884" s="51"/>
      <c r="H2884" s="3"/>
      <c r="I2884" s="3"/>
      <c r="J2884" s="3"/>
      <c r="N2884" s="59"/>
      <c r="O2884" s="59"/>
    </row>
    <row r="2885" spans="4:15" s="2" customFormat="1" ht="12.75">
      <c r="D2885" s="3"/>
      <c r="G2885" s="51"/>
      <c r="H2885" s="3"/>
      <c r="I2885" s="3"/>
      <c r="J2885" s="3"/>
      <c r="N2885" s="59"/>
      <c r="O2885" s="59"/>
    </row>
    <row r="2886" spans="4:15" s="2" customFormat="1" ht="12.75">
      <c r="D2886" s="3"/>
      <c r="G2886" s="51"/>
      <c r="H2886" s="3"/>
      <c r="I2886" s="3"/>
      <c r="J2886" s="3"/>
      <c r="N2886" s="59"/>
      <c r="O2886" s="59"/>
    </row>
    <row r="2887" spans="4:15" s="2" customFormat="1" ht="12.75">
      <c r="D2887" s="3"/>
      <c r="G2887" s="51"/>
      <c r="H2887" s="3"/>
      <c r="I2887" s="3"/>
      <c r="J2887" s="3"/>
      <c r="N2887" s="59"/>
      <c r="O2887" s="59"/>
    </row>
    <row r="2888" spans="4:15" s="2" customFormat="1" ht="12.75">
      <c r="D2888" s="3"/>
      <c r="G2888" s="51"/>
      <c r="H2888" s="3"/>
      <c r="I2888" s="3"/>
      <c r="J2888" s="3"/>
      <c r="N2888" s="59"/>
      <c r="O2888" s="59"/>
    </row>
    <row r="2889" spans="4:15" s="2" customFormat="1" ht="12.75">
      <c r="D2889" s="3"/>
      <c r="G2889" s="51"/>
      <c r="H2889" s="3"/>
      <c r="I2889" s="3"/>
      <c r="J2889" s="3"/>
      <c r="N2889" s="59"/>
      <c r="O2889" s="59"/>
    </row>
    <row r="2890" spans="4:15" s="2" customFormat="1" ht="12.75">
      <c r="D2890" s="3"/>
      <c r="G2890" s="51"/>
      <c r="H2890" s="3"/>
      <c r="I2890" s="3"/>
      <c r="J2890" s="3"/>
      <c r="N2890" s="59"/>
      <c r="O2890" s="59"/>
    </row>
    <row r="2891" spans="4:15" s="2" customFormat="1" ht="12.75">
      <c r="D2891" s="3"/>
      <c r="G2891" s="51"/>
      <c r="H2891" s="3"/>
      <c r="I2891" s="3"/>
      <c r="J2891" s="3"/>
      <c r="N2891" s="59"/>
      <c r="O2891" s="59"/>
    </row>
    <row r="2892" spans="4:15" s="2" customFormat="1" ht="12.75">
      <c r="D2892" s="3"/>
      <c r="G2892" s="51"/>
      <c r="H2892" s="3"/>
      <c r="I2892" s="3"/>
      <c r="J2892" s="3"/>
      <c r="N2892" s="59"/>
      <c r="O2892" s="59"/>
    </row>
    <row r="2893" spans="4:15" s="2" customFormat="1" ht="12.75">
      <c r="D2893" s="3"/>
      <c r="G2893" s="51"/>
      <c r="H2893" s="3"/>
      <c r="I2893" s="3"/>
      <c r="J2893" s="3"/>
      <c r="N2893" s="59"/>
      <c r="O2893" s="59"/>
    </row>
    <row r="2894" spans="4:15" s="2" customFormat="1" ht="12.75">
      <c r="D2894" s="3"/>
      <c r="G2894" s="51"/>
      <c r="H2894" s="3"/>
      <c r="I2894" s="3"/>
      <c r="J2894" s="3"/>
      <c r="N2894" s="59"/>
      <c r="O2894" s="59"/>
    </row>
    <row r="2895" spans="4:15" s="2" customFormat="1" ht="12.75">
      <c r="D2895" s="3"/>
      <c r="G2895" s="51"/>
      <c r="H2895" s="3"/>
      <c r="I2895" s="3"/>
      <c r="J2895" s="3"/>
      <c r="N2895" s="59"/>
      <c r="O2895" s="59"/>
    </row>
    <row r="2896" spans="4:15" s="2" customFormat="1" ht="12.75">
      <c r="D2896" s="3"/>
      <c r="G2896" s="51"/>
      <c r="H2896" s="3"/>
      <c r="I2896" s="3"/>
      <c r="J2896" s="3"/>
      <c r="N2896" s="59"/>
      <c r="O2896" s="59"/>
    </row>
    <row r="2897" spans="4:15" s="2" customFormat="1" ht="12.75">
      <c r="D2897" s="3"/>
      <c r="G2897" s="51"/>
      <c r="H2897" s="3"/>
      <c r="I2897" s="3"/>
      <c r="J2897" s="3"/>
      <c r="N2897" s="59"/>
      <c r="O2897" s="59"/>
    </row>
    <row r="2898" spans="4:15" s="2" customFormat="1" ht="12.75">
      <c r="D2898" s="3"/>
      <c r="G2898" s="51"/>
      <c r="H2898" s="3"/>
      <c r="I2898" s="3"/>
      <c r="J2898" s="3"/>
      <c r="N2898" s="59"/>
      <c r="O2898" s="59"/>
    </row>
    <row r="2899" spans="4:15" s="2" customFormat="1" ht="12.75">
      <c r="D2899" s="3"/>
      <c r="G2899" s="51"/>
      <c r="H2899" s="3"/>
      <c r="I2899" s="3"/>
      <c r="J2899" s="3"/>
      <c r="N2899" s="59"/>
      <c r="O2899" s="59"/>
    </row>
    <row r="2900" spans="4:15" s="2" customFormat="1" ht="12.75">
      <c r="D2900" s="3"/>
      <c r="G2900" s="51"/>
      <c r="H2900" s="3"/>
      <c r="I2900" s="3"/>
      <c r="J2900" s="3"/>
      <c r="N2900" s="59"/>
      <c r="O2900" s="59"/>
    </row>
    <row r="2901" spans="4:15" s="2" customFormat="1" ht="12.75">
      <c r="D2901" s="3"/>
      <c r="G2901" s="51"/>
      <c r="H2901" s="3"/>
      <c r="I2901" s="3"/>
      <c r="J2901" s="3"/>
      <c r="N2901" s="59"/>
      <c r="O2901" s="59"/>
    </row>
    <row r="2902" spans="4:15" s="2" customFormat="1" ht="12.75">
      <c r="D2902" s="3"/>
      <c r="G2902" s="51"/>
      <c r="H2902" s="3"/>
      <c r="I2902" s="3"/>
      <c r="J2902" s="3"/>
      <c r="N2902" s="59"/>
      <c r="O2902" s="59"/>
    </row>
    <row r="2903" spans="4:15" s="2" customFormat="1" ht="12.75">
      <c r="D2903" s="3"/>
      <c r="G2903" s="51"/>
      <c r="H2903" s="3"/>
      <c r="I2903" s="3"/>
      <c r="J2903" s="3"/>
      <c r="N2903" s="59"/>
      <c r="O2903" s="59"/>
    </row>
    <row r="2904" spans="4:15" s="2" customFormat="1" ht="12.75">
      <c r="D2904" s="3"/>
      <c r="G2904" s="51"/>
      <c r="H2904" s="3"/>
      <c r="I2904" s="3"/>
      <c r="J2904" s="3"/>
      <c r="N2904" s="59"/>
      <c r="O2904" s="59"/>
    </row>
    <row r="2905" spans="4:15" s="2" customFormat="1" ht="12.75">
      <c r="D2905" s="3"/>
      <c r="G2905" s="51"/>
      <c r="H2905" s="3"/>
      <c r="I2905" s="3"/>
      <c r="J2905" s="3"/>
      <c r="N2905" s="59"/>
      <c r="O2905" s="59"/>
    </row>
    <row r="2906" spans="4:15" s="2" customFormat="1" ht="12.75">
      <c r="D2906" s="3"/>
      <c r="G2906" s="51"/>
      <c r="H2906" s="3"/>
      <c r="I2906" s="3"/>
      <c r="J2906" s="3"/>
      <c r="N2906" s="59"/>
      <c r="O2906" s="59"/>
    </row>
    <row r="2907" spans="4:15" s="2" customFormat="1" ht="12.75">
      <c r="D2907" s="3"/>
      <c r="G2907" s="51"/>
      <c r="H2907" s="3"/>
      <c r="I2907" s="3"/>
      <c r="J2907" s="3"/>
      <c r="N2907" s="59"/>
      <c r="O2907" s="59"/>
    </row>
    <row r="2908" spans="4:15" s="2" customFormat="1" ht="12.75">
      <c r="D2908" s="3"/>
      <c r="G2908" s="51"/>
      <c r="H2908" s="3"/>
      <c r="I2908" s="3"/>
      <c r="J2908" s="3"/>
      <c r="N2908" s="59"/>
      <c r="O2908" s="59"/>
    </row>
    <row r="2909" spans="4:15" s="2" customFormat="1" ht="12.75">
      <c r="D2909" s="3"/>
      <c r="G2909" s="51"/>
      <c r="H2909" s="3"/>
      <c r="I2909" s="3"/>
      <c r="J2909" s="3"/>
      <c r="N2909" s="59"/>
      <c r="O2909" s="59"/>
    </row>
    <row r="2910" spans="4:15" s="2" customFormat="1" ht="12.75">
      <c r="D2910" s="3"/>
      <c r="G2910" s="51"/>
      <c r="H2910" s="3"/>
      <c r="I2910" s="3"/>
      <c r="J2910" s="3"/>
      <c r="N2910" s="59"/>
      <c r="O2910" s="59"/>
    </row>
    <row r="2911" spans="4:15" s="2" customFormat="1" ht="12.75">
      <c r="D2911" s="3"/>
      <c r="G2911" s="51"/>
      <c r="H2911" s="3"/>
      <c r="I2911" s="3"/>
      <c r="J2911" s="3"/>
      <c r="N2911" s="59"/>
      <c r="O2911" s="59"/>
    </row>
    <row r="2912" spans="4:15" s="2" customFormat="1" ht="12.75">
      <c r="D2912" s="3"/>
      <c r="G2912" s="51"/>
      <c r="H2912" s="3"/>
      <c r="I2912" s="3"/>
      <c r="J2912" s="3"/>
      <c r="N2912" s="59"/>
      <c r="O2912" s="59"/>
    </row>
    <row r="2913" spans="4:15" s="2" customFormat="1" ht="12.75">
      <c r="D2913" s="3"/>
      <c r="G2913" s="51"/>
      <c r="H2913" s="3"/>
      <c r="I2913" s="3"/>
      <c r="J2913" s="3"/>
      <c r="N2913" s="59"/>
      <c r="O2913" s="59"/>
    </row>
    <row r="2914" spans="4:15" s="2" customFormat="1" ht="12.75">
      <c r="D2914" s="3"/>
      <c r="G2914" s="51"/>
      <c r="H2914" s="3"/>
      <c r="I2914" s="3"/>
      <c r="J2914" s="3"/>
      <c r="N2914" s="59"/>
      <c r="O2914" s="59"/>
    </row>
    <row r="2915" spans="4:15" s="2" customFormat="1" ht="12.75">
      <c r="D2915" s="3"/>
      <c r="G2915" s="51"/>
      <c r="H2915" s="3"/>
      <c r="I2915" s="3"/>
      <c r="J2915" s="3"/>
      <c r="N2915" s="59"/>
      <c r="O2915" s="59"/>
    </row>
    <row r="2916" spans="4:15" s="2" customFormat="1" ht="12.75">
      <c r="D2916" s="3"/>
      <c r="G2916" s="51"/>
      <c r="H2916" s="3"/>
      <c r="I2916" s="3"/>
      <c r="J2916" s="3"/>
      <c r="N2916" s="59"/>
      <c r="O2916" s="59"/>
    </row>
    <row r="2917" spans="4:15" s="2" customFormat="1" ht="12.75">
      <c r="D2917" s="3"/>
      <c r="G2917" s="51"/>
      <c r="H2917" s="3"/>
      <c r="I2917" s="3"/>
      <c r="J2917" s="3"/>
      <c r="N2917" s="59"/>
      <c r="O2917" s="59"/>
    </row>
    <row r="2918" spans="4:15" s="2" customFormat="1" ht="12.75">
      <c r="D2918" s="3"/>
      <c r="G2918" s="51"/>
      <c r="H2918" s="3"/>
      <c r="I2918" s="3"/>
      <c r="J2918" s="3"/>
      <c r="N2918" s="59"/>
      <c r="O2918" s="59"/>
    </row>
    <row r="2919" spans="4:15" s="2" customFormat="1" ht="12.75">
      <c r="D2919" s="3"/>
      <c r="G2919" s="51"/>
      <c r="H2919" s="3"/>
      <c r="I2919" s="3"/>
      <c r="J2919" s="3"/>
      <c r="N2919" s="59"/>
      <c r="O2919" s="59"/>
    </row>
    <row r="2920" spans="4:15" s="2" customFormat="1" ht="12.75">
      <c r="D2920" s="3"/>
      <c r="G2920" s="51"/>
      <c r="H2920" s="3"/>
      <c r="I2920" s="3"/>
      <c r="J2920" s="3"/>
      <c r="N2920" s="59"/>
      <c r="O2920" s="59"/>
    </row>
    <row r="2921" spans="4:15" s="2" customFormat="1" ht="12.75">
      <c r="D2921" s="3"/>
      <c r="G2921" s="51"/>
      <c r="H2921" s="3"/>
      <c r="I2921" s="3"/>
      <c r="J2921" s="3"/>
      <c r="N2921" s="59"/>
      <c r="O2921" s="59"/>
    </row>
    <row r="2922" spans="4:15" s="2" customFormat="1" ht="12.75">
      <c r="D2922" s="3"/>
      <c r="G2922" s="51"/>
      <c r="H2922" s="3"/>
      <c r="I2922" s="3"/>
      <c r="J2922" s="3"/>
      <c r="N2922" s="59"/>
      <c r="O2922" s="59"/>
    </row>
    <row r="2923" spans="4:15" s="2" customFormat="1" ht="12.75">
      <c r="D2923" s="3"/>
      <c r="G2923" s="51"/>
      <c r="H2923" s="3"/>
      <c r="I2923" s="3"/>
      <c r="J2923" s="3"/>
      <c r="N2923" s="59"/>
      <c r="O2923" s="59"/>
    </row>
    <row r="2924" spans="4:15" s="2" customFormat="1" ht="12.75">
      <c r="D2924" s="3"/>
      <c r="G2924" s="51"/>
      <c r="H2924" s="3"/>
      <c r="I2924" s="3"/>
      <c r="J2924" s="3"/>
      <c r="N2924" s="59"/>
      <c r="O2924" s="59"/>
    </row>
    <row r="2925" spans="4:15" s="2" customFormat="1" ht="12.75">
      <c r="D2925" s="3"/>
      <c r="G2925" s="51"/>
      <c r="H2925" s="3"/>
      <c r="I2925" s="3"/>
      <c r="J2925" s="3"/>
      <c r="N2925" s="59"/>
      <c r="O2925" s="59"/>
    </row>
    <row r="2926" spans="4:15" s="2" customFormat="1" ht="12.75">
      <c r="D2926" s="3"/>
      <c r="G2926" s="51"/>
      <c r="H2926" s="3"/>
      <c r="I2926" s="3"/>
      <c r="J2926" s="3"/>
      <c r="N2926" s="59"/>
      <c r="O2926" s="59"/>
    </row>
    <row r="2927" spans="4:15" s="2" customFormat="1" ht="12.75">
      <c r="D2927" s="3"/>
      <c r="G2927" s="51"/>
      <c r="H2927" s="3"/>
      <c r="I2927" s="3"/>
      <c r="J2927" s="3"/>
      <c r="N2927" s="59"/>
      <c r="O2927" s="59"/>
    </row>
    <row r="2928" spans="4:15" s="2" customFormat="1" ht="12.75">
      <c r="D2928" s="3"/>
      <c r="G2928" s="51"/>
      <c r="H2928" s="3"/>
      <c r="I2928" s="3"/>
      <c r="J2928" s="3"/>
      <c r="N2928" s="59"/>
      <c r="O2928" s="59"/>
    </row>
    <row r="2929" spans="4:15" s="2" customFormat="1" ht="12.75">
      <c r="D2929" s="3"/>
      <c r="G2929" s="51"/>
      <c r="H2929" s="3"/>
      <c r="I2929" s="3"/>
      <c r="J2929" s="3"/>
      <c r="N2929" s="59"/>
      <c r="O2929" s="59"/>
    </row>
    <row r="2930" spans="4:15" s="2" customFormat="1" ht="12.75">
      <c r="D2930" s="3"/>
      <c r="G2930" s="51"/>
      <c r="H2930" s="3"/>
      <c r="I2930" s="3"/>
      <c r="J2930" s="3"/>
      <c r="N2930" s="59"/>
      <c r="O2930" s="59"/>
    </row>
    <row r="2931" spans="4:15" s="2" customFormat="1" ht="12.75">
      <c r="D2931" s="3"/>
      <c r="G2931" s="51"/>
      <c r="H2931" s="3"/>
      <c r="I2931" s="3"/>
      <c r="J2931" s="3"/>
      <c r="N2931" s="59"/>
      <c r="O2931" s="59"/>
    </row>
    <row r="2932" spans="4:15" s="2" customFormat="1" ht="12.75">
      <c r="D2932" s="3"/>
      <c r="G2932" s="51"/>
      <c r="H2932" s="3"/>
      <c r="I2932" s="3"/>
      <c r="J2932" s="3"/>
      <c r="N2932" s="59"/>
      <c r="O2932" s="59"/>
    </row>
    <row r="2933" spans="4:15" s="2" customFormat="1" ht="12.75">
      <c r="D2933" s="3"/>
      <c r="G2933" s="51"/>
      <c r="H2933" s="3"/>
      <c r="I2933" s="3"/>
      <c r="J2933" s="3"/>
      <c r="N2933" s="59"/>
      <c r="O2933" s="59"/>
    </row>
    <row r="2934" spans="4:15" s="2" customFormat="1" ht="12.75">
      <c r="D2934" s="3"/>
      <c r="G2934" s="51"/>
      <c r="H2934" s="3"/>
      <c r="I2934" s="3"/>
      <c r="J2934" s="3"/>
      <c r="N2934" s="59"/>
      <c r="O2934" s="59"/>
    </row>
    <row r="2935" spans="4:15" s="2" customFormat="1" ht="12.75">
      <c r="D2935" s="3"/>
      <c r="G2935" s="51"/>
      <c r="H2935" s="3"/>
      <c r="I2935" s="3"/>
      <c r="J2935" s="3"/>
      <c r="N2935" s="59"/>
      <c r="O2935" s="59"/>
    </row>
    <row r="2936" spans="4:15" s="2" customFormat="1" ht="12.75">
      <c r="D2936" s="3"/>
      <c r="G2936" s="51"/>
      <c r="H2936" s="3"/>
      <c r="I2936" s="3"/>
      <c r="J2936" s="3"/>
      <c r="N2936" s="59"/>
      <c r="O2936" s="59"/>
    </row>
    <row r="2937" spans="4:15" s="2" customFormat="1" ht="12.75">
      <c r="D2937" s="3"/>
      <c r="G2937" s="51"/>
      <c r="H2937" s="3"/>
      <c r="I2937" s="3"/>
      <c r="J2937" s="3"/>
      <c r="N2937" s="59"/>
      <c r="O2937" s="59"/>
    </row>
    <row r="2938" spans="4:15" s="2" customFormat="1" ht="12.75">
      <c r="D2938" s="3"/>
      <c r="G2938" s="51"/>
      <c r="H2938" s="3"/>
      <c r="I2938" s="3"/>
      <c r="J2938" s="3"/>
      <c r="N2938" s="59"/>
      <c r="O2938" s="59"/>
    </row>
    <row r="2939" spans="4:15" s="2" customFormat="1" ht="12.75">
      <c r="D2939" s="3"/>
      <c r="G2939" s="51"/>
      <c r="H2939" s="3"/>
      <c r="I2939" s="3"/>
      <c r="J2939" s="3"/>
      <c r="N2939" s="59"/>
      <c r="O2939" s="59"/>
    </row>
    <row r="2940" spans="4:15" s="2" customFormat="1" ht="12.75">
      <c r="D2940" s="3"/>
      <c r="G2940" s="51"/>
      <c r="H2940" s="3"/>
      <c r="I2940" s="3"/>
      <c r="J2940" s="3"/>
      <c r="N2940" s="59"/>
      <c r="O2940" s="59"/>
    </row>
    <row r="2941" spans="4:15" s="2" customFormat="1" ht="12.75">
      <c r="D2941" s="3"/>
      <c r="G2941" s="51"/>
      <c r="H2941" s="3"/>
      <c r="I2941" s="3"/>
      <c r="J2941" s="3"/>
      <c r="N2941" s="59"/>
      <c r="O2941" s="59"/>
    </row>
    <row r="2942" spans="4:15" s="2" customFormat="1" ht="12.75">
      <c r="D2942" s="3"/>
      <c r="G2942" s="51"/>
      <c r="H2942" s="3"/>
      <c r="I2942" s="3"/>
      <c r="J2942" s="3"/>
      <c r="N2942" s="59"/>
      <c r="O2942" s="59"/>
    </row>
    <row r="2943" spans="4:15" s="2" customFormat="1" ht="12.75">
      <c r="D2943" s="3"/>
      <c r="G2943" s="51"/>
      <c r="H2943" s="3"/>
      <c r="I2943" s="3"/>
      <c r="J2943" s="3"/>
      <c r="N2943" s="59"/>
      <c r="O2943" s="59"/>
    </row>
    <row r="2944" spans="4:15" s="2" customFormat="1" ht="12.75">
      <c r="D2944" s="3"/>
      <c r="G2944" s="51"/>
      <c r="H2944" s="3"/>
      <c r="I2944" s="3"/>
      <c r="J2944" s="3"/>
      <c r="N2944" s="59"/>
      <c r="O2944" s="59"/>
    </row>
    <row r="2945" spans="4:15" s="2" customFormat="1" ht="12.75">
      <c r="D2945" s="3"/>
      <c r="G2945" s="51"/>
      <c r="H2945" s="3"/>
      <c r="I2945" s="3"/>
      <c r="J2945" s="3"/>
      <c r="N2945" s="59"/>
      <c r="O2945" s="59"/>
    </row>
    <row r="2946" spans="4:15" s="2" customFormat="1" ht="12.75">
      <c r="D2946" s="3"/>
      <c r="G2946" s="51"/>
      <c r="H2946" s="3"/>
      <c r="I2946" s="3"/>
      <c r="J2946" s="3"/>
      <c r="N2946" s="59"/>
      <c r="O2946" s="59"/>
    </row>
    <row r="2947" spans="4:15" s="2" customFormat="1" ht="12.75">
      <c r="D2947" s="3"/>
      <c r="G2947" s="51"/>
      <c r="H2947" s="3"/>
      <c r="I2947" s="3"/>
      <c r="J2947" s="3"/>
      <c r="N2947" s="59"/>
      <c r="O2947" s="59"/>
    </row>
    <row r="2948" spans="4:15" s="2" customFormat="1" ht="12.75">
      <c r="D2948" s="3"/>
      <c r="G2948" s="51"/>
      <c r="H2948" s="3"/>
      <c r="I2948" s="3"/>
      <c r="J2948" s="3"/>
      <c r="N2948" s="59"/>
      <c r="O2948" s="59"/>
    </row>
    <row r="2949" spans="4:15" s="2" customFormat="1" ht="12.75">
      <c r="D2949" s="3"/>
      <c r="G2949" s="51"/>
      <c r="H2949" s="3"/>
      <c r="I2949" s="3"/>
      <c r="J2949" s="3"/>
      <c r="N2949" s="59"/>
      <c r="O2949" s="59"/>
    </row>
    <row r="2950" spans="4:15" s="2" customFormat="1" ht="12.75">
      <c r="D2950" s="3"/>
      <c r="G2950" s="51"/>
      <c r="H2950" s="3"/>
      <c r="I2950" s="3"/>
      <c r="J2950" s="3"/>
      <c r="N2950" s="59"/>
      <c r="O2950" s="59"/>
    </row>
    <row r="2951" spans="4:15" s="2" customFormat="1" ht="12.75">
      <c r="D2951" s="3"/>
      <c r="G2951" s="51"/>
      <c r="H2951" s="3"/>
      <c r="I2951" s="3"/>
      <c r="J2951" s="3"/>
      <c r="N2951" s="59"/>
      <c r="O2951" s="59"/>
    </row>
    <row r="2952" spans="4:15" s="2" customFormat="1" ht="12.75">
      <c r="D2952" s="3"/>
      <c r="G2952" s="51"/>
      <c r="H2952" s="3"/>
      <c r="I2952" s="3"/>
      <c r="J2952" s="3"/>
      <c r="N2952" s="59"/>
      <c r="O2952" s="59"/>
    </row>
    <row r="2953" spans="4:15" s="2" customFormat="1" ht="12.75">
      <c r="D2953" s="3"/>
      <c r="G2953" s="51"/>
      <c r="H2953" s="3"/>
      <c r="I2953" s="3"/>
      <c r="J2953" s="3"/>
      <c r="N2953" s="59"/>
      <c r="O2953" s="59"/>
    </row>
    <row r="2954" spans="4:15" s="2" customFormat="1" ht="12.75">
      <c r="D2954" s="3"/>
      <c r="G2954" s="51"/>
      <c r="H2954" s="3"/>
      <c r="I2954" s="3"/>
      <c r="J2954" s="3"/>
      <c r="N2954" s="59"/>
      <c r="O2954" s="59"/>
    </row>
    <row r="2955" spans="4:15" s="2" customFormat="1" ht="12.75">
      <c r="D2955" s="3"/>
      <c r="G2955" s="51"/>
      <c r="H2955" s="3"/>
      <c r="I2955" s="3"/>
      <c r="J2955" s="3"/>
      <c r="N2955" s="59"/>
      <c r="O2955" s="59"/>
    </row>
    <row r="2956" spans="4:15" s="2" customFormat="1" ht="12.75">
      <c r="D2956" s="3"/>
      <c r="G2956" s="51"/>
      <c r="H2956" s="3"/>
      <c r="I2956" s="3"/>
      <c r="J2956" s="3"/>
      <c r="N2956" s="59"/>
      <c r="O2956" s="59"/>
    </row>
    <row r="2957" spans="4:15" s="2" customFormat="1" ht="12.75">
      <c r="D2957" s="3"/>
      <c r="G2957" s="51"/>
      <c r="H2957" s="3"/>
      <c r="I2957" s="3"/>
      <c r="J2957" s="3"/>
      <c r="N2957" s="59"/>
      <c r="O2957" s="59"/>
    </row>
    <row r="2958" spans="4:15" s="2" customFormat="1" ht="12.75">
      <c r="D2958" s="3"/>
      <c r="G2958" s="51"/>
      <c r="H2958" s="3"/>
      <c r="I2958" s="3"/>
      <c r="J2958" s="3"/>
      <c r="N2958" s="59"/>
      <c r="O2958" s="59"/>
    </row>
    <row r="2959" spans="4:15" s="2" customFormat="1" ht="12.75">
      <c r="D2959" s="3"/>
      <c r="G2959" s="51"/>
      <c r="H2959" s="3"/>
      <c r="I2959" s="3"/>
      <c r="J2959" s="3"/>
      <c r="N2959" s="59"/>
      <c r="O2959" s="59"/>
    </row>
    <row r="2960" spans="4:15" s="2" customFormat="1" ht="12.75">
      <c r="D2960" s="3"/>
      <c r="G2960" s="51"/>
      <c r="H2960" s="3"/>
      <c r="I2960" s="3"/>
      <c r="J2960" s="3"/>
      <c r="N2960" s="59"/>
      <c r="O2960" s="59"/>
    </row>
    <row r="2961" spans="4:15" s="2" customFormat="1" ht="12.75">
      <c r="D2961" s="3"/>
      <c r="G2961" s="51"/>
      <c r="H2961" s="3"/>
      <c r="I2961" s="3"/>
      <c r="J2961" s="3"/>
      <c r="N2961" s="59"/>
      <c r="O2961" s="59"/>
    </row>
    <row r="2962" spans="4:15" s="2" customFormat="1" ht="12.75">
      <c r="D2962" s="3"/>
      <c r="G2962" s="51"/>
      <c r="H2962" s="3"/>
      <c r="I2962" s="3"/>
      <c r="J2962" s="3"/>
      <c r="N2962" s="59"/>
      <c r="O2962" s="59"/>
    </row>
    <row r="2963" spans="4:15" s="2" customFormat="1" ht="12.75">
      <c r="D2963" s="3"/>
      <c r="G2963" s="51"/>
      <c r="H2963" s="3"/>
      <c r="I2963" s="3"/>
      <c r="J2963" s="3"/>
      <c r="N2963" s="59"/>
      <c r="O2963" s="59"/>
    </row>
    <row r="2964" spans="4:15" s="2" customFormat="1" ht="12.75">
      <c r="D2964" s="3"/>
      <c r="G2964" s="51"/>
      <c r="H2964" s="3"/>
      <c r="I2964" s="3"/>
      <c r="J2964" s="3"/>
      <c r="N2964" s="59"/>
      <c r="O2964" s="59"/>
    </row>
    <row r="2965" spans="4:15" s="2" customFormat="1" ht="12.75">
      <c r="D2965" s="3"/>
      <c r="G2965" s="51"/>
      <c r="H2965" s="3"/>
      <c r="I2965" s="3"/>
      <c r="J2965" s="3"/>
      <c r="N2965" s="59"/>
      <c r="O2965" s="59"/>
    </row>
    <row r="2966" spans="4:15" s="2" customFormat="1" ht="12.75">
      <c r="D2966" s="3"/>
      <c r="G2966" s="51"/>
      <c r="H2966" s="3"/>
      <c r="I2966" s="3"/>
      <c r="J2966" s="3"/>
      <c r="N2966" s="59"/>
      <c r="O2966" s="59"/>
    </row>
    <row r="2967" spans="4:15" s="2" customFormat="1" ht="12.75">
      <c r="D2967" s="3"/>
      <c r="G2967" s="51"/>
      <c r="H2967" s="3"/>
      <c r="I2967" s="3"/>
      <c r="J2967" s="3"/>
      <c r="N2967" s="59"/>
      <c r="O2967" s="59"/>
    </row>
    <row r="2968" spans="4:15" s="2" customFormat="1" ht="12.75">
      <c r="D2968" s="3"/>
      <c r="G2968" s="51"/>
      <c r="H2968" s="3"/>
      <c r="I2968" s="3"/>
      <c r="J2968" s="3"/>
      <c r="N2968" s="59"/>
      <c r="O2968" s="59"/>
    </row>
    <row r="2969" spans="4:15" s="2" customFormat="1" ht="12.75">
      <c r="D2969" s="3"/>
      <c r="G2969" s="51"/>
      <c r="H2969" s="3"/>
      <c r="I2969" s="3"/>
      <c r="J2969" s="3"/>
      <c r="N2969" s="59"/>
      <c r="O2969" s="59"/>
    </row>
    <row r="2970" spans="4:15" s="2" customFormat="1" ht="12.75">
      <c r="D2970" s="3"/>
      <c r="G2970" s="51"/>
      <c r="H2970" s="3"/>
      <c r="I2970" s="3"/>
      <c r="J2970" s="3"/>
      <c r="N2970" s="59"/>
      <c r="O2970" s="59"/>
    </row>
    <row r="2971" spans="4:15" s="2" customFormat="1" ht="12.75">
      <c r="D2971" s="3"/>
      <c r="G2971" s="51"/>
      <c r="H2971" s="3"/>
      <c r="I2971" s="3"/>
      <c r="J2971" s="3"/>
      <c r="N2971" s="59"/>
      <c r="O2971" s="59"/>
    </row>
    <row r="2972" spans="4:15" s="2" customFormat="1" ht="12.75">
      <c r="D2972" s="3"/>
      <c r="G2972" s="51"/>
      <c r="H2972" s="3"/>
      <c r="I2972" s="3"/>
      <c r="J2972" s="3"/>
      <c r="N2972" s="59"/>
      <c r="O2972" s="59"/>
    </row>
    <row r="2973" spans="4:15" s="2" customFormat="1" ht="12.75">
      <c r="D2973" s="3"/>
      <c r="G2973" s="51"/>
      <c r="H2973" s="3"/>
      <c r="I2973" s="3"/>
      <c r="J2973" s="3"/>
      <c r="N2973" s="59"/>
      <c r="O2973" s="59"/>
    </row>
    <row r="2974" spans="4:15" s="2" customFormat="1" ht="12.75">
      <c r="D2974" s="3"/>
      <c r="G2974" s="51"/>
      <c r="H2974" s="3"/>
      <c r="I2974" s="3"/>
      <c r="J2974" s="3"/>
      <c r="N2974" s="59"/>
      <c r="O2974" s="59"/>
    </row>
    <row r="2975" spans="4:15" s="2" customFormat="1" ht="12.75">
      <c r="D2975" s="3"/>
      <c r="G2975" s="51"/>
      <c r="H2975" s="3"/>
      <c r="I2975" s="3"/>
      <c r="J2975" s="3"/>
      <c r="N2975" s="59"/>
      <c r="O2975" s="59"/>
    </row>
    <row r="2976" spans="4:15" s="2" customFormat="1" ht="12.75">
      <c r="D2976" s="3"/>
      <c r="G2976" s="51"/>
      <c r="H2976" s="3"/>
      <c r="I2976" s="3"/>
      <c r="J2976" s="3"/>
      <c r="N2976" s="59"/>
      <c r="O2976" s="59"/>
    </row>
    <row r="2977" spans="4:15" s="2" customFormat="1" ht="12.75">
      <c r="D2977" s="3"/>
      <c r="G2977" s="51"/>
      <c r="H2977" s="3"/>
      <c r="I2977" s="3"/>
      <c r="J2977" s="3"/>
      <c r="N2977" s="59"/>
      <c r="O2977" s="59"/>
    </row>
    <row r="2978" spans="4:15" s="2" customFormat="1" ht="12.75">
      <c r="D2978" s="3"/>
      <c r="G2978" s="51"/>
      <c r="H2978" s="3"/>
      <c r="I2978" s="3"/>
      <c r="J2978" s="3"/>
      <c r="N2978" s="59"/>
      <c r="O2978" s="59"/>
    </row>
    <row r="2979" spans="4:15" s="2" customFormat="1" ht="12.75">
      <c r="D2979" s="3"/>
      <c r="G2979" s="51"/>
      <c r="H2979" s="3"/>
      <c r="I2979" s="3"/>
      <c r="J2979" s="3"/>
      <c r="N2979" s="59"/>
      <c r="O2979" s="59"/>
    </row>
    <row r="2980" spans="4:15" s="2" customFormat="1" ht="12.75">
      <c r="D2980" s="3"/>
      <c r="G2980" s="51"/>
      <c r="H2980" s="3"/>
      <c r="I2980" s="3"/>
      <c r="J2980" s="3"/>
      <c r="N2980" s="59"/>
      <c r="O2980" s="59"/>
    </row>
    <row r="2981" spans="4:15" s="2" customFormat="1" ht="12.75">
      <c r="D2981" s="3"/>
      <c r="G2981" s="51"/>
      <c r="H2981" s="3"/>
      <c r="I2981" s="3"/>
      <c r="J2981" s="3"/>
      <c r="N2981" s="59"/>
      <c r="O2981" s="59"/>
    </row>
    <row r="2982" spans="4:15" s="2" customFormat="1" ht="12.75">
      <c r="D2982" s="3"/>
      <c r="G2982" s="51"/>
      <c r="H2982" s="3"/>
      <c r="I2982" s="3"/>
      <c r="J2982" s="3"/>
      <c r="N2982" s="59"/>
      <c r="O2982" s="59"/>
    </row>
    <row r="2983" spans="4:15" s="2" customFormat="1" ht="12.75">
      <c r="D2983" s="3"/>
      <c r="G2983" s="51"/>
      <c r="H2983" s="3"/>
      <c r="I2983" s="3"/>
      <c r="J2983" s="3"/>
      <c r="N2983" s="59"/>
      <c r="O2983" s="59"/>
    </row>
    <row r="2984" spans="4:15" s="2" customFormat="1" ht="12.75">
      <c r="D2984" s="3"/>
      <c r="G2984" s="51"/>
      <c r="H2984" s="3"/>
      <c r="I2984" s="3"/>
      <c r="J2984" s="3"/>
      <c r="N2984" s="59"/>
      <c r="O2984" s="59"/>
    </row>
    <row r="2985" spans="4:15" s="2" customFormat="1" ht="12.75">
      <c r="D2985" s="3"/>
      <c r="G2985" s="51"/>
      <c r="H2985" s="3"/>
      <c r="I2985" s="3"/>
      <c r="J2985" s="3"/>
      <c r="N2985" s="59"/>
      <c r="O2985" s="59"/>
    </row>
    <row r="2986" spans="4:15" s="2" customFormat="1" ht="12.75">
      <c r="D2986" s="3"/>
      <c r="G2986" s="51"/>
      <c r="H2986" s="3"/>
      <c r="I2986" s="3"/>
      <c r="J2986" s="3"/>
      <c r="N2986" s="59"/>
      <c r="O2986" s="59"/>
    </row>
    <row r="2987" spans="4:15" s="2" customFormat="1" ht="12.75">
      <c r="D2987" s="3"/>
      <c r="G2987" s="51"/>
      <c r="H2987" s="3"/>
      <c r="I2987" s="3"/>
      <c r="J2987" s="3"/>
      <c r="N2987" s="59"/>
      <c r="O2987" s="59"/>
    </row>
    <row r="2988" spans="4:15" s="2" customFormat="1" ht="12.75">
      <c r="D2988" s="3"/>
      <c r="G2988" s="51"/>
      <c r="H2988" s="3"/>
      <c r="I2988" s="3"/>
      <c r="J2988" s="3"/>
      <c r="N2988" s="59"/>
      <c r="O2988" s="59"/>
    </row>
    <row r="2989" spans="4:15" s="2" customFormat="1" ht="12.75">
      <c r="D2989" s="3"/>
      <c r="G2989" s="51"/>
      <c r="H2989" s="3"/>
      <c r="I2989" s="3"/>
      <c r="J2989" s="3"/>
      <c r="N2989" s="59"/>
      <c r="O2989" s="59"/>
    </row>
    <row r="2990" spans="4:15" s="2" customFormat="1" ht="12.75">
      <c r="D2990" s="3"/>
      <c r="G2990" s="51"/>
      <c r="H2990" s="3"/>
      <c r="I2990" s="3"/>
      <c r="J2990" s="3"/>
      <c r="N2990" s="59"/>
      <c r="O2990" s="59"/>
    </row>
    <row r="2991" spans="4:15" s="2" customFormat="1" ht="12.75">
      <c r="D2991" s="3"/>
      <c r="G2991" s="51"/>
      <c r="H2991" s="3"/>
      <c r="I2991" s="3"/>
      <c r="J2991" s="3"/>
      <c r="N2991" s="59"/>
      <c r="O2991" s="59"/>
    </row>
    <row r="2992" spans="4:15" s="2" customFormat="1" ht="12.75">
      <c r="D2992" s="3"/>
      <c r="G2992" s="51"/>
      <c r="H2992" s="3"/>
      <c r="I2992" s="3"/>
      <c r="J2992" s="3"/>
      <c r="N2992" s="59"/>
      <c r="O2992" s="59"/>
    </row>
    <row r="2993" spans="4:15" s="2" customFormat="1" ht="12.75">
      <c r="D2993" s="3"/>
      <c r="G2993" s="51"/>
      <c r="H2993" s="3"/>
      <c r="I2993" s="3"/>
      <c r="J2993" s="3"/>
      <c r="N2993" s="59"/>
      <c r="O2993" s="59"/>
    </row>
    <row r="2994" spans="4:15" s="2" customFormat="1" ht="12.75">
      <c r="D2994" s="3"/>
      <c r="G2994" s="51"/>
      <c r="H2994" s="3"/>
      <c r="I2994" s="3"/>
      <c r="J2994" s="3"/>
      <c r="N2994" s="59"/>
      <c r="O2994" s="59"/>
    </row>
    <row r="2995" spans="4:15" s="2" customFormat="1" ht="12.75">
      <c r="D2995" s="3"/>
      <c r="G2995" s="51"/>
      <c r="H2995" s="3"/>
      <c r="I2995" s="3"/>
      <c r="J2995" s="3"/>
      <c r="N2995" s="59"/>
      <c r="O2995" s="59"/>
    </row>
    <row r="2996" spans="4:15" s="2" customFormat="1" ht="12.75">
      <c r="D2996" s="3"/>
      <c r="G2996" s="51"/>
      <c r="H2996" s="3"/>
      <c r="I2996" s="3"/>
      <c r="J2996" s="3"/>
      <c r="N2996" s="59"/>
      <c r="O2996" s="59"/>
    </row>
    <row r="2997" spans="4:15" s="2" customFormat="1" ht="12.75">
      <c r="D2997" s="3"/>
      <c r="G2997" s="51"/>
      <c r="H2997" s="3"/>
      <c r="I2997" s="3"/>
      <c r="J2997" s="3"/>
      <c r="N2997" s="59"/>
      <c r="O2997" s="59"/>
    </row>
    <row r="2998" spans="4:15" s="2" customFormat="1" ht="12.75">
      <c r="D2998" s="3"/>
      <c r="G2998" s="51"/>
      <c r="H2998" s="3"/>
      <c r="I2998" s="3"/>
      <c r="J2998" s="3"/>
      <c r="N2998" s="59"/>
      <c r="O2998" s="59"/>
    </row>
    <row r="2999" spans="4:15" s="2" customFormat="1" ht="12.75">
      <c r="D2999" s="3"/>
      <c r="G2999" s="51"/>
      <c r="H2999" s="3"/>
      <c r="I2999" s="3"/>
      <c r="J2999" s="3"/>
      <c r="N2999" s="59"/>
      <c r="O2999" s="59"/>
    </row>
    <row r="3000" spans="4:15" s="2" customFormat="1" ht="12.75">
      <c r="D3000" s="3"/>
      <c r="G3000" s="51"/>
      <c r="H3000" s="3"/>
      <c r="I3000" s="3"/>
      <c r="J3000" s="3"/>
      <c r="N3000" s="59"/>
      <c r="O3000" s="59"/>
    </row>
    <row r="3001" spans="4:15" s="2" customFormat="1" ht="12.75">
      <c r="D3001" s="3"/>
      <c r="G3001" s="51"/>
      <c r="H3001" s="3"/>
      <c r="I3001" s="3"/>
      <c r="J3001" s="3"/>
      <c r="N3001" s="59"/>
      <c r="O3001" s="59"/>
    </row>
    <row r="3002" spans="4:15" s="2" customFormat="1" ht="12.75">
      <c r="D3002" s="3"/>
      <c r="G3002" s="51"/>
      <c r="H3002" s="3"/>
      <c r="I3002" s="3"/>
      <c r="J3002" s="3"/>
      <c r="N3002" s="59"/>
      <c r="O3002" s="59"/>
    </row>
    <row r="3003" spans="4:15" s="2" customFormat="1" ht="12.75">
      <c r="D3003" s="3"/>
      <c r="G3003" s="51"/>
      <c r="H3003" s="3"/>
      <c r="I3003" s="3"/>
      <c r="J3003" s="3"/>
      <c r="N3003" s="59"/>
      <c r="O3003" s="59"/>
    </row>
    <row r="3004" spans="4:15" s="2" customFormat="1" ht="12.75">
      <c r="D3004" s="3"/>
      <c r="G3004" s="51"/>
      <c r="H3004" s="3"/>
      <c r="I3004" s="3"/>
      <c r="J3004" s="3"/>
      <c r="N3004" s="59"/>
      <c r="O3004" s="59"/>
    </row>
    <row r="3005" spans="4:15" s="2" customFormat="1" ht="12.75">
      <c r="D3005" s="3"/>
      <c r="G3005" s="51"/>
      <c r="H3005" s="3"/>
      <c r="I3005" s="3"/>
      <c r="J3005" s="3"/>
      <c r="N3005" s="59"/>
      <c r="O3005" s="59"/>
    </row>
    <row r="3006" spans="4:15" s="2" customFormat="1" ht="12.75">
      <c r="D3006" s="3"/>
      <c r="G3006" s="51"/>
      <c r="H3006" s="3"/>
      <c r="I3006" s="3"/>
      <c r="J3006" s="3"/>
      <c r="N3006" s="59"/>
      <c r="O3006" s="59"/>
    </row>
    <row r="3007" spans="4:15" s="2" customFormat="1" ht="12.75">
      <c r="D3007" s="3"/>
      <c r="G3007" s="51"/>
      <c r="H3007" s="3"/>
      <c r="I3007" s="3"/>
      <c r="J3007" s="3"/>
      <c r="N3007" s="59"/>
      <c r="O3007" s="59"/>
    </row>
    <row r="3008" spans="4:15" s="2" customFormat="1" ht="12.75">
      <c r="D3008" s="3"/>
      <c r="G3008" s="51"/>
      <c r="H3008" s="3"/>
      <c r="I3008" s="3"/>
      <c r="J3008" s="3"/>
      <c r="N3008" s="59"/>
      <c r="O3008" s="59"/>
    </row>
    <row r="3009" spans="4:15" s="2" customFormat="1" ht="12.75">
      <c r="D3009" s="3"/>
      <c r="G3009" s="51"/>
      <c r="H3009" s="3"/>
      <c r="I3009" s="3"/>
      <c r="J3009" s="3"/>
      <c r="N3009" s="59"/>
      <c r="O3009" s="59"/>
    </row>
    <row r="3010" spans="4:15" s="2" customFormat="1" ht="12.75">
      <c r="D3010" s="3"/>
      <c r="G3010" s="51"/>
      <c r="H3010" s="3"/>
      <c r="I3010" s="3"/>
      <c r="J3010" s="3"/>
      <c r="N3010" s="59"/>
      <c r="O3010" s="59"/>
    </row>
    <row r="3011" spans="4:15" s="2" customFormat="1" ht="12.75">
      <c r="D3011" s="3"/>
      <c r="G3011" s="51"/>
      <c r="H3011" s="3"/>
      <c r="I3011" s="3"/>
      <c r="J3011" s="3"/>
      <c r="N3011" s="59"/>
      <c r="O3011" s="59"/>
    </row>
    <row r="3012" spans="4:15" s="2" customFormat="1" ht="12.75">
      <c r="D3012" s="3"/>
      <c r="G3012" s="51"/>
      <c r="H3012" s="3"/>
      <c r="I3012" s="3"/>
      <c r="J3012" s="3"/>
      <c r="N3012" s="59"/>
      <c r="O3012" s="59"/>
    </row>
    <row r="3013" spans="4:15" s="2" customFormat="1" ht="12.75">
      <c r="D3013" s="3"/>
      <c r="G3013" s="51"/>
      <c r="H3013" s="3"/>
      <c r="I3013" s="3"/>
      <c r="J3013" s="3"/>
      <c r="N3013" s="59"/>
      <c r="O3013" s="59"/>
    </row>
    <row r="3014" spans="4:15" s="2" customFormat="1" ht="12.75">
      <c r="D3014" s="3"/>
      <c r="G3014" s="51"/>
      <c r="H3014" s="3"/>
      <c r="I3014" s="3"/>
      <c r="J3014" s="3"/>
      <c r="N3014" s="59"/>
      <c r="O3014" s="59"/>
    </row>
    <row r="3015" spans="4:15" s="2" customFormat="1" ht="12.75">
      <c r="D3015" s="3"/>
      <c r="G3015" s="51"/>
      <c r="H3015" s="3"/>
      <c r="I3015" s="3"/>
      <c r="J3015" s="3"/>
      <c r="N3015" s="59"/>
      <c r="O3015" s="59"/>
    </row>
    <row r="3016" spans="4:15" s="2" customFormat="1" ht="12.75">
      <c r="D3016" s="3"/>
      <c r="G3016" s="51"/>
      <c r="H3016" s="3"/>
      <c r="I3016" s="3"/>
      <c r="J3016" s="3"/>
      <c r="N3016" s="59"/>
      <c r="O3016" s="59"/>
    </row>
    <row r="3017" spans="4:15" s="2" customFormat="1" ht="12.75">
      <c r="D3017" s="3"/>
      <c r="G3017" s="51"/>
      <c r="H3017" s="3"/>
      <c r="I3017" s="3"/>
      <c r="J3017" s="3"/>
      <c r="N3017" s="59"/>
      <c r="O3017" s="59"/>
    </row>
    <row r="3018" spans="4:15" s="2" customFormat="1" ht="12.75">
      <c r="D3018" s="3"/>
      <c r="G3018" s="51"/>
      <c r="H3018" s="3"/>
      <c r="I3018" s="3"/>
      <c r="J3018" s="3"/>
      <c r="N3018" s="59"/>
      <c r="O3018" s="59"/>
    </row>
    <row r="3019" spans="4:15" s="2" customFormat="1" ht="12.75">
      <c r="D3019" s="3"/>
      <c r="G3019" s="51"/>
      <c r="H3019" s="3"/>
      <c r="I3019" s="3"/>
      <c r="J3019" s="3"/>
      <c r="N3019" s="59"/>
      <c r="O3019" s="59"/>
    </row>
    <row r="3020" spans="4:15" s="2" customFormat="1" ht="12.75">
      <c r="D3020" s="3"/>
      <c r="G3020" s="51"/>
      <c r="H3020" s="3"/>
      <c r="I3020" s="3"/>
      <c r="J3020" s="3"/>
      <c r="N3020" s="59"/>
      <c r="O3020" s="59"/>
    </row>
    <row r="3021" spans="4:15" s="2" customFormat="1" ht="12.75">
      <c r="D3021" s="3"/>
      <c r="G3021" s="51"/>
      <c r="H3021" s="3"/>
      <c r="I3021" s="3"/>
      <c r="J3021" s="3"/>
      <c r="N3021" s="59"/>
      <c r="O3021" s="59"/>
    </row>
    <row r="3022" spans="4:15" s="2" customFormat="1" ht="12.75">
      <c r="D3022" s="3"/>
      <c r="G3022" s="51"/>
      <c r="H3022" s="3"/>
      <c r="I3022" s="3"/>
      <c r="J3022" s="3"/>
      <c r="N3022" s="59"/>
      <c r="O3022" s="59"/>
    </row>
    <row r="3023" spans="4:15" s="2" customFormat="1" ht="12.75">
      <c r="D3023" s="3"/>
      <c r="G3023" s="51"/>
      <c r="H3023" s="3"/>
      <c r="I3023" s="3"/>
      <c r="J3023" s="3"/>
      <c r="N3023" s="59"/>
      <c r="O3023" s="59"/>
    </row>
    <row r="3024" spans="4:15" s="2" customFormat="1" ht="12.75">
      <c r="D3024" s="3"/>
      <c r="G3024" s="51"/>
      <c r="H3024" s="3"/>
      <c r="I3024" s="3"/>
      <c r="J3024" s="3"/>
      <c r="N3024" s="59"/>
      <c r="O3024" s="59"/>
    </row>
    <row r="3025" spans="4:15" s="2" customFormat="1" ht="12.75">
      <c r="D3025" s="3"/>
      <c r="G3025" s="51"/>
      <c r="H3025" s="3"/>
      <c r="I3025" s="3"/>
      <c r="J3025" s="3"/>
      <c r="N3025" s="59"/>
      <c r="O3025" s="59"/>
    </row>
    <row r="3026" spans="4:15" s="2" customFormat="1" ht="12.75">
      <c r="D3026" s="3"/>
      <c r="G3026" s="51"/>
      <c r="H3026" s="3"/>
      <c r="I3026" s="3"/>
      <c r="J3026" s="3"/>
      <c r="N3026" s="59"/>
      <c r="O3026" s="59"/>
    </row>
    <row r="3027" spans="4:15" s="2" customFormat="1" ht="12.75">
      <c r="D3027" s="3"/>
      <c r="G3027" s="51"/>
      <c r="H3027" s="3"/>
      <c r="I3027" s="3"/>
      <c r="J3027" s="3"/>
      <c r="N3027" s="59"/>
      <c r="O3027" s="59"/>
    </row>
    <row r="3028" spans="4:15" s="2" customFormat="1" ht="12.75">
      <c r="D3028" s="3"/>
      <c r="G3028" s="51"/>
      <c r="H3028" s="3"/>
      <c r="I3028" s="3"/>
      <c r="J3028" s="3"/>
      <c r="N3028" s="59"/>
      <c r="O3028" s="59"/>
    </row>
    <row r="3029" spans="4:15" s="2" customFormat="1" ht="12.75">
      <c r="D3029" s="3"/>
      <c r="G3029" s="51"/>
      <c r="H3029" s="3"/>
      <c r="I3029" s="3"/>
      <c r="J3029" s="3"/>
      <c r="N3029" s="59"/>
      <c r="O3029" s="59"/>
    </row>
    <row r="3030" spans="4:15" s="2" customFormat="1" ht="12.75">
      <c r="D3030" s="3"/>
      <c r="G3030" s="51"/>
      <c r="H3030" s="3"/>
      <c r="I3030" s="3"/>
      <c r="J3030" s="3"/>
      <c r="N3030" s="59"/>
      <c r="O3030" s="59"/>
    </row>
    <row r="3031" spans="4:15" s="2" customFormat="1" ht="12.75">
      <c r="D3031" s="3"/>
      <c r="G3031" s="51"/>
      <c r="H3031" s="3"/>
      <c r="I3031" s="3"/>
      <c r="J3031" s="3"/>
      <c r="N3031" s="59"/>
      <c r="O3031" s="59"/>
    </row>
    <row r="3032" spans="4:15" s="2" customFormat="1" ht="12.75">
      <c r="D3032" s="3"/>
      <c r="G3032" s="51"/>
      <c r="H3032" s="3"/>
      <c r="I3032" s="3"/>
      <c r="J3032" s="3"/>
      <c r="N3032" s="59"/>
      <c r="O3032" s="59"/>
    </row>
    <row r="3033" spans="4:15" s="2" customFormat="1" ht="12.75">
      <c r="D3033" s="3"/>
      <c r="G3033" s="51"/>
      <c r="H3033" s="3"/>
      <c r="I3033" s="3"/>
      <c r="J3033" s="3"/>
      <c r="N3033" s="59"/>
      <c r="O3033" s="59"/>
    </row>
    <row r="3034" spans="4:15" s="2" customFormat="1" ht="12.75">
      <c r="D3034" s="3"/>
      <c r="G3034" s="51"/>
      <c r="H3034" s="3"/>
      <c r="I3034" s="3"/>
      <c r="J3034" s="3"/>
      <c r="N3034" s="59"/>
      <c r="O3034" s="59"/>
    </row>
    <row r="3035" spans="4:15" s="2" customFormat="1" ht="12.75">
      <c r="D3035" s="3"/>
      <c r="G3035" s="51"/>
      <c r="H3035" s="3"/>
      <c r="I3035" s="3"/>
      <c r="J3035" s="3"/>
      <c r="N3035" s="59"/>
      <c r="O3035" s="59"/>
    </row>
    <row r="3036" spans="4:15" s="2" customFormat="1" ht="12.75">
      <c r="D3036" s="3"/>
      <c r="G3036" s="51"/>
      <c r="H3036" s="3"/>
      <c r="I3036" s="3"/>
      <c r="J3036" s="3"/>
      <c r="N3036" s="59"/>
      <c r="O3036" s="59"/>
    </row>
    <row r="3037" spans="4:15" s="2" customFormat="1" ht="12.75">
      <c r="D3037" s="3"/>
      <c r="G3037" s="51"/>
      <c r="H3037" s="3"/>
      <c r="I3037" s="3"/>
      <c r="J3037" s="3"/>
      <c r="N3037" s="59"/>
      <c r="O3037" s="59"/>
    </row>
    <row r="3038" spans="4:15" s="2" customFormat="1" ht="12.75">
      <c r="D3038" s="3"/>
      <c r="G3038" s="51"/>
      <c r="H3038" s="3"/>
      <c r="I3038" s="3"/>
      <c r="J3038" s="3"/>
      <c r="N3038" s="59"/>
      <c r="O3038" s="59"/>
    </row>
    <row r="3039" spans="4:15" s="2" customFormat="1" ht="12.75">
      <c r="D3039" s="3"/>
      <c r="G3039" s="51"/>
      <c r="H3039" s="3"/>
      <c r="I3039" s="3"/>
      <c r="J3039" s="3"/>
      <c r="N3039" s="59"/>
      <c r="O3039" s="59"/>
    </row>
    <row r="3040" spans="4:15" s="2" customFormat="1" ht="12.75">
      <c r="D3040" s="3"/>
      <c r="G3040" s="51"/>
      <c r="H3040" s="3"/>
      <c r="I3040" s="3"/>
      <c r="J3040" s="3"/>
      <c r="N3040" s="59"/>
      <c r="O3040" s="59"/>
    </row>
    <row r="3041" spans="4:15" s="2" customFormat="1" ht="12.75">
      <c r="D3041" s="3"/>
      <c r="G3041" s="51"/>
      <c r="H3041" s="3"/>
      <c r="I3041" s="3"/>
      <c r="J3041" s="3"/>
      <c r="N3041" s="59"/>
      <c r="O3041" s="59"/>
    </row>
    <row r="3042" spans="4:15" s="2" customFormat="1" ht="12.75">
      <c r="D3042" s="3"/>
      <c r="G3042" s="51"/>
      <c r="H3042" s="3"/>
      <c r="I3042" s="3"/>
      <c r="J3042" s="3"/>
      <c r="N3042" s="59"/>
      <c r="O3042" s="59"/>
    </row>
    <row r="3043" spans="4:15" s="2" customFormat="1" ht="12.75">
      <c r="D3043" s="3"/>
      <c r="G3043" s="51"/>
      <c r="H3043" s="3"/>
      <c r="I3043" s="3"/>
      <c r="J3043" s="3"/>
      <c r="N3043" s="59"/>
      <c r="O3043" s="59"/>
    </row>
    <row r="3044" spans="4:15" s="2" customFormat="1" ht="12.75">
      <c r="D3044" s="3"/>
      <c r="G3044" s="51"/>
      <c r="H3044" s="3"/>
      <c r="I3044" s="3"/>
      <c r="J3044" s="3"/>
      <c r="N3044" s="59"/>
      <c r="O3044" s="59"/>
    </row>
    <row r="3045" spans="4:15" s="2" customFormat="1" ht="12.75">
      <c r="D3045" s="3"/>
      <c r="G3045" s="51"/>
      <c r="H3045" s="3"/>
      <c r="I3045" s="3"/>
      <c r="J3045" s="3"/>
      <c r="N3045" s="59"/>
      <c r="O3045" s="59"/>
    </row>
    <row r="3046" spans="4:15" s="2" customFormat="1" ht="12.75">
      <c r="D3046" s="3"/>
      <c r="G3046" s="51"/>
      <c r="H3046" s="3"/>
      <c r="I3046" s="3"/>
      <c r="J3046" s="3"/>
      <c r="N3046" s="59"/>
      <c r="O3046" s="59"/>
    </row>
    <row r="3047" spans="4:15" s="2" customFormat="1" ht="12.75">
      <c r="D3047" s="3"/>
      <c r="G3047" s="51"/>
      <c r="H3047" s="3"/>
      <c r="I3047" s="3"/>
      <c r="J3047" s="3"/>
      <c r="N3047" s="59"/>
      <c r="O3047" s="59"/>
    </row>
    <row r="3048" spans="4:15" s="2" customFormat="1" ht="12.75">
      <c r="D3048" s="3"/>
      <c r="G3048" s="51"/>
      <c r="H3048" s="3"/>
      <c r="I3048" s="3"/>
      <c r="J3048" s="3"/>
      <c r="N3048" s="59"/>
      <c r="O3048" s="59"/>
    </row>
    <row r="3049" spans="4:15" s="2" customFormat="1" ht="12.75">
      <c r="D3049" s="3"/>
      <c r="G3049" s="51"/>
      <c r="H3049" s="3"/>
      <c r="I3049" s="3"/>
      <c r="J3049" s="3"/>
      <c r="N3049" s="59"/>
      <c r="O3049" s="59"/>
    </row>
    <row r="3050" spans="4:15" s="2" customFormat="1" ht="12.75">
      <c r="D3050" s="3"/>
      <c r="G3050" s="51"/>
      <c r="H3050" s="3"/>
      <c r="I3050" s="3"/>
      <c r="J3050" s="3"/>
      <c r="N3050" s="59"/>
      <c r="O3050" s="59"/>
    </row>
    <row r="3051" spans="4:15" s="2" customFormat="1" ht="12.75">
      <c r="D3051" s="3"/>
      <c r="G3051" s="51"/>
      <c r="H3051" s="3"/>
      <c r="I3051" s="3"/>
      <c r="J3051" s="3"/>
      <c r="N3051" s="59"/>
      <c r="O3051" s="59"/>
    </row>
    <row r="3052" spans="4:15" s="2" customFormat="1" ht="12.75">
      <c r="D3052" s="3"/>
      <c r="G3052" s="51"/>
      <c r="H3052" s="3"/>
      <c r="I3052" s="3"/>
      <c r="J3052" s="3"/>
      <c r="N3052" s="59"/>
      <c r="O3052" s="59"/>
    </row>
    <row r="3053" spans="4:15" s="2" customFormat="1" ht="12.75">
      <c r="D3053" s="3"/>
      <c r="G3053" s="51"/>
      <c r="H3053" s="3"/>
      <c r="I3053" s="3"/>
      <c r="J3053" s="3"/>
      <c r="N3053" s="59"/>
      <c r="O3053" s="59"/>
    </row>
    <row r="3054" spans="4:15" s="2" customFormat="1" ht="12.75">
      <c r="D3054" s="3"/>
      <c r="G3054" s="51"/>
      <c r="H3054" s="3"/>
      <c r="I3054" s="3"/>
      <c r="J3054" s="3"/>
      <c r="N3054" s="59"/>
      <c r="O3054" s="59"/>
    </row>
    <row r="3055" spans="4:15" s="2" customFormat="1" ht="12.75">
      <c r="D3055" s="3"/>
      <c r="G3055" s="51"/>
      <c r="H3055" s="3"/>
      <c r="I3055" s="3"/>
      <c r="J3055" s="3"/>
      <c r="N3055" s="59"/>
      <c r="O3055" s="59"/>
    </row>
    <row r="3056" spans="4:15" s="2" customFormat="1" ht="12.75">
      <c r="D3056" s="3"/>
      <c r="G3056" s="51"/>
      <c r="H3056" s="3"/>
      <c r="I3056" s="3"/>
      <c r="J3056" s="3"/>
      <c r="N3056" s="59"/>
      <c r="O3056" s="59"/>
    </row>
    <row r="3057" spans="4:15" s="2" customFormat="1" ht="12.75">
      <c r="D3057" s="3"/>
      <c r="G3057" s="51"/>
      <c r="H3057" s="3"/>
      <c r="I3057" s="3"/>
      <c r="J3057" s="3"/>
      <c r="N3057" s="59"/>
      <c r="O3057" s="59"/>
    </row>
    <row r="3058" spans="4:15" s="2" customFormat="1" ht="12.75">
      <c r="D3058" s="3"/>
      <c r="G3058" s="51"/>
      <c r="H3058" s="3"/>
      <c r="I3058" s="3"/>
      <c r="J3058" s="3"/>
      <c r="N3058" s="59"/>
      <c r="O3058" s="59"/>
    </row>
    <row r="3059" spans="4:15" s="2" customFormat="1" ht="12.75">
      <c r="D3059" s="3"/>
      <c r="G3059" s="51"/>
      <c r="H3059" s="3"/>
      <c r="I3059" s="3"/>
      <c r="J3059" s="3"/>
      <c r="N3059" s="59"/>
      <c r="O3059" s="59"/>
    </row>
    <row r="3060" spans="4:15" s="2" customFormat="1" ht="12.75">
      <c r="D3060" s="3"/>
      <c r="G3060" s="51"/>
      <c r="H3060" s="3"/>
      <c r="I3060" s="3"/>
      <c r="J3060" s="3"/>
      <c r="N3060" s="59"/>
      <c r="O3060" s="59"/>
    </row>
    <row r="3061" spans="4:15" s="2" customFormat="1" ht="12.75">
      <c r="D3061" s="3"/>
      <c r="G3061" s="51"/>
      <c r="H3061" s="3"/>
      <c r="I3061" s="3"/>
      <c r="J3061" s="3"/>
      <c r="N3061" s="59"/>
      <c r="O3061" s="59"/>
    </row>
    <row r="3062" spans="4:15" s="2" customFormat="1" ht="12.75">
      <c r="D3062" s="3"/>
      <c r="G3062" s="51"/>
      <c r="H3062" s="3"/>
      <c r="I3062" s="3"/>
      <c r="J3062" s="3"/>
      <c r="N3062" s="59"/>
      <c r="O3062" s="59"/>
    </row>
    <row r="3063" spans="4:15" s="2" customFormat="1" ht="12.75">
      <c r="D3063" s="3"/>
      <c r="G3063" s="51"/>
      <c r="H3063" s="3"/>
      <c r="I3063" s="3"/>
      <c r="J3063" s="3"/>
      <c r="N3063" s="59"/>
      <c r="O3063" s="59"/>
    </row>
    <row r="3064" spans="4:15" s="2" customFormat="1" ht="12.75">
      <c r="D3064" s="3"/>
      <c r="G3064" s="51"/>
      <c r="H3064" s="3"/>
      <c r="I3064" s="3"/>
      <c r="J3064" s="3"/>
      <c r="N3064" s="59"/>
      <c r="O3064" s="59"/>
    </row>
    <row r="3065" spans="4:15" s="2" customFormat="1" ht="12.75">
      <c r="D3065" s="3"/>
      <c r="G3065" s="51"/>
      <c r="H3065" s="3"/>
      <c r="I3065" s="3"/>
      <c r="J3065" s="3"/>
      <c r="N3065" s="59"/>
      <c r="O3065" s="59"/>
    </row>
    <row r="3066" spans="4:15" s="2" customFormat="1" ht="12.75">
      <c r="D3066" s="3"/>
      <c r="G3066" s="51"/>
      <c r="H3066" s="3"/>
      <c r="I3066" s="3"/>
      <c r="J3066" s="3"/>
      <c r="N3066" s="59"/>
      <c r="O3066" s="59"/>
    </row>
    <row r="3067" spans="4:15" s="2" customFormat="1" ht="12.75">
      <c r="D3067" s="3"/>
      <c r="G3067" s="51"/>
      <c r="H3067" s="3"/>
      <c r="I3067" s="3"/>
      <c r="J3067" s="3"/>
      <c r="N3067" s="59"/>
      <c r="O3067" s="59"/>
    </row>
    <row r="3068" spans="4:15" s="2" customFormat="1" ht="12.75">
      <c r="D3068" s="3"/>
      <c r="G3068" s="51"/>
      <c r="H3068" s="3"/>
      <c r="I3068" s="3"/>
      <c r="J3068" s="3"/>
      <c r="N3068" s="59"/>
      <c r="O3068" s="59"/>
    </row>
    <row r="3069" spans="4:15" s="2" customFormat="1" ht="12.75">
      <c r="D3069" s="3"/>
      <c r="G3069" s="51"/>
      <c r="H3069" s="3"/>
      <c r="I3069" s="3"/>
      <c r="J3069" s="3"/>
      <c r="N3069" s="59"/>
      <c r="O3069" s="59"/>
    </row>
    <row r="3070" spans="4:15" s="2" customFormat="1" ht="12.75">
      <c r="D3070" s="3"/>
      <c r="G3070" s="51"/>
      <c r="H3070" s="3"/>
      <c r="I3070" s="3"/>
      <c r="J3070" s="3"/>
      <c r="N3070" s="59"/>
      <c r="O3070" s="59"/>
    </row>
    <row r="3071" spans="4:15" s="2" customFormat="1" ht="12.75">
      <c r="D3071" s="3"/>
      <c r="G3071" s="51"/>
      <c r="H3071" s="3"/>
      <c r="I3071" s="3"/>
      <c r="J3071" s="3"/>
      <c r="N3071" s="59"/>
      <c r="O3071" s="59"/>
    </row>
    <row r="3072" spans="4:15" s="2" customFormat="1" ht="12.75">
      <c r="D3072" s="3"/>
      <c r="G3072" s="51"/>
      <c r="H3072" s="3"/>
      <c r="I3072" s="3"/>
      <c r="J3072" s="3"/>
      <c r="N3072" s="59"/>
      <c r="O3072" s="59"/>
    </row>
    <row r="3073" spans="4:15" s="2" customFormat="1" ht="12.75">
      <c r="D3073" s="3"/>
      <c r="G3073" s="51"/>
      <c r="H3073" s="3"/>
      <c r="I3073" s="3"/>
      <c r="J3073" s="3"/>
      <c r="N3073" s="59"/>
      <c r="O3073" s="59"/>
    </row>
    <row r="3074" spans="4:15" s="2" customFormat="1" ht="12.75">
      <c r="D3074" s="3"/>
      <c r="G3074" s="51"/>
      <c r="H3074" s="3"/>
      <c r="I3074" s="3"/>
      <c r="J3074" s="3"/>
      <c r="N3074" s="59"/>
      <c r="O3074" s="59"/>
    </row>
    <row r="3075" spans="4:15" s="2" customFormat="1" ht="12.75">
      <c r="D3075" s="3"/>
      <c r="G3075" s="51"/>
      <c r="H3075" s="3"/>
      <c r="I3075" s="3"/>
      <c r="J3075" s="3"/>
      <c r="N3075" s="59"/>
      <c r="O3075" s="59"/>
    </row>
    <row r="3076" spans="4:15" s="2" customFormat="1" ht="12.75">
      <c r="D3076" s="3"/>
      <c r="G3076" s="51"/>
      <c r="H3076" s="3"/>
      <c r="I3076" s="3"/>
      <c r="J3076" s="3"/>
      <c r="N3076" s="59"/>
      <c r="O3076" s="59"/>
    </row>
    <row r="3077" spans="4:15" s="2" customFormat="1" ht="12.75">
      <c r="D3077" s="3"/>
      <c r="G3077" s="51"/>
      <c r="H3077" s="3"/>
      <c r="I3077" s="3"/>
      <c r="J3077" s="3"/>
      <c r="N3077" s="59"/>
      <c r="O3077" s="59"/>
    </row>
    <row r="3078" spans="4:15" s="2" customFormat="1" ht="12.75">
      <c r="D3078" s="3"/>
      <c r="G3078" s="51"/>
      <c r="H3078" s="3"/>
      <c r="I3078" s="3"/>
      <c r="J3078" s="3"/>
      <c r="N3078" s="59"/>
      <c r="O3078" s="59"/>
    </row>
    <row r="3079" spans="4:15" s="2" customFormat="1" ht="12.75">
      <c r="D3079" s="3"/>
      <c r="G3079" s="51"/>
      <c r="H3079" s="3"/>
      <c r="I3079" s="3"/>
      <c r="J3079" s="3"/>
      <c r="N3079" s="59"/>
      <c r="O3079" s="59"/>
    </row>
    <row r="3080" spans="4:15" s="2" customFormat="1" ht="12.75">
      <c r="D3080" s="3"/>
      <c r="G3080" s="51"/>
      <c r="H3080" s="3"/>
      <c r="I3080" s="3"/>
      <c r="J3080" s="3"/>
      <c r="N3080" s="59"/>
      <c r="O3080" s="59"/>
    </row>
    <row r="3081" spans="4:15" s="2" customFormat="1" ht="12.75">
      <c r="D3081" s="3"/>
      <c r="G3081" s="51"/>
      <c r="H3081" s="3"/>
      <c r="I3081" s="3"/>
      <c r="J3081" s="3"/>
      <c r="N3081" s="59"/>
      <c r="O3081" s="59"/>
    </row>
    <row r="3082" spans="4:15" s="2" customFormat="1" ht="12.75">
      <c r="D3082" s="3"/>
      <c r="G3082" s="51"/>
      <c r="H3082" s="3"/>
      <c r="I3082" s="3"/>
      <c r="J3082" s="3"/>
      <c r="N3082" s="59"/>
      <c r="O3082" s="59"/>
    </row>
    <row r="3083" spans="4:15" s="2" customFormat="1" ht="12.75">
      <c r="D3083" s="3"/>
      <c r="G3083" s="51"/>
      <c r="H3083" s="3"/>
      <c r="I3083" s="3"/>
      <c r="J3083" s="3"/>
      <c r="N3083" s="59"/>
      <c r="O3083" s="59"/>
    </row>
    <row r="3084" spans="4:15" s="2" customFormat="1" ht="12.75">
      <c r="D3084" s="3"/>
      <c r="G3084" s="51"/>
      <c r="H3084" s="3"/>
      <c r="I3084" s="3"/>
      <c r="J3084" s="3"/>
      <c r="N3084" s="59"/>
      <c r="O3084" s="59"/>
    </row>
    <row r="3085" spans="4:15" s="2" customFormat="1" ht="12.75">
      <c r="D3085" s="3"/>
      <c r="G3085" s="51"/>
      <c r="H3085" s="3"/>
      <c r="I3085" s="3"/>
      <c r="J3085" s="3"/>
      <c r="N3085" s="59"/>
      <c r="O3085" s="59"/>
    </row>
    <row r="3086" spans="4:15" s="2" customFormat="1" ht="12.75">
      <c r="D3086" s="3"/>
      <c r="G3086" s="51"/>
      <c r="H3086" s="3"/>
      <c r="I3086" s="3"/>
      <c r="J3086" s="3"/>
      <c r="N3086" s="59"/>
      <c r="O3086" s="59"/>
    </row>
    <row r="3087" spans="4:15" s="2" customFormat="1" ht="12.75">
      <c r="D3087" s="3"/>
      <c r="G3087" s="51"/>
      <c r="H3087" s="3"/>
      <c r="I3087" s="3"/>
      <c r="J3087" s="3"/>
      <c r="N3087" s="59"/>
      <c r="O3087" s="59"/>
    </row>
    <row r="3088" spans="4:15" s="2" customFormat="1" ht="12.75">
      <c r="D3088" s="3"/>
      <c r="G3088" s="51"/>
      <c r="H3088" s="3"/>
      <c r="I3088" s="3"/>
      <c r="J3088" s="3"/>
      <c r="N3088" s="59"/>
      <c r="O3088" s="59"/>
    </row>
    <row r="3089" spans="4:15" s="2" customFormat="1" ht="12.75">
      <c r="D3089" s="3"/>
      <c r="G3089" s="51"/>
      <c r="H3089" s="3"/>
      <c r="I3089" s="3"/>
      <c r="J3089" s="3"/>
      <c r="N3089" s="59"/>
      <c r="O3089" s="59"/>
    </row>
    <row r="3090" spans="4:15" s="2" customFormat="1" ht="12.75">
      <c r="D3090" s="3"/>
      <c r="G3090" s="51"/>
      <c r="H3090" s="3"/>
      <c r="I3090" s="3"/>
      <c r="J3090" s="3"/>
      <c r="N3090" s="59"/>
      <c r="O3090" s="59"/>
    </row>
    <row r="3091" spans="4:15" s="2" customFormat="1" ht="12.75">
      <c r="D3091" s="3"/>
      <c r="G3091" s="51"/>
      <c r="H3091" s="3"/>
      <c r="I3091" s="3"/>
      <c r="J3091" s="3"/>
      <c r="N3091" s="59"/>
      <c r="O3091" s="59"/>
    </row>
    <row r="3092" spans="4:15" s="2" customFormat="1" ht="12.75">
      <c r="D3092" s="3"/>
      <c r="G3092" s="51"/>
      <c r="H3092" s="3"/>
      <c r="I3092" s="3"/>
      <c r="J3092" s="3"/>
      <c r="N3092" s="59"/>
      <c r="O3092" s="59"/>
    </row>
    <row r="3093" spans="4:15" s="2" customFormat="1" ht="12.75">
      <c r="D3093" s="3"/>
      <c r="G3093" s="51"/>
      <c r="H3093" s="3"/>
      <c r="I3093" s="3"/>
      <c r="J3093" s="3"/>
      <c r="N3093" s="59"/>
      <c r="O3093" s="59"/>
    </row>
    <row r="3094" spans="4:15" s="2" customFormat="1" ht="12.75">
      <c r="D3094" s="3"/>
      <c r="G3094" s="51"/>
      <c r="H3094" s="3"/>
      <c r="I3094" s="3"/>
      <c r="J3094" s="3"/>
      <c r="N3094" s="59"/>
      <c r="O3094" s="59"/>
    </row>
    <row r="3095" spans="4:15" s="2" customFormat="1" ht="12.75">
      <c r="D3095" s="3"/>
      <c r="G3095" s="51"/>
      <c r="H3095" s="3"/>
      <c r="I3095" s="3"/>
      <c r="J3095" s="3"/>
      <c r="N3095" s="59"/>
      <c r="O3095" s="59"/>
    </row>
    <row r="3096" spans="4:15" s="2" customFormat="1" ht="12.75">
      <c r="D3096" s="3"/>
      <c r="G3096" s="51"/>
      <c r="H3096" s="3"/>
      <c r="I3096" s="3"/>
      <c r="J3096" s="3"/>
      <c r="N3096" s="59"/>
      <c r="O3096" s="59"/>
    </row>
    <row r="3097" spans="4:15" s="2" customFormat="1" ht="12.75">
      <c r="D3097" s="3"/>
      <c r="G3097" s="51"/>
      <c r="H3097" s="3"/>
      <c r="I3097" s="3"/>
      <c r="J3097" s="3"/>
      <c r="N3097" s="59"/>
      <c r="O3097" s="59"/>
    </row>
    <row r="3098" spans="4:15" s="2" customFormat="1" ht="12.75">
      <c r="D3098" s="3"/>
      <c r="G3098" s="51"/>
      <c r="H3098" s="3"/>
      <c r="I3098" s="3"/>
      <c r="J3098" s="3"/>
      <c r="N3098" s="59"/>
      <c r="O3098" s="59"/>
    </row>
    <row r="3099" spans="4:15" s="2" customFormat="1" ht="12.75">
      <c r="D3099" s="3"/>
      <c r="G3099" s="51"/>
      <c r="H3099" s="3"/>
      <c r="I3099" s="3"/>
      <c r="J3099" s="3"/>
      <c r="N3099" s="59"/>
      <c r="O3099" s="59"/>
    </row>
    <row r="3100" spans="4:15" s="2" customFormat="1" ht="12.75">
      <c r="D3100" s="3"/>
      <c r="G3100" s="51"/>
      <c r="H3100" s="3"/>
      <c r="I3100" s="3"/>
      <c r="J3100" s="3"/>
      <c r="N3100" s="59"/>
      <c r="O3100" s="59"/>
    </row>
    <row r="3101" spans="4:15" s="2" customFormat="1" ht="12.75">
      <c r="D3101" s="3"/>
      <c r="G3101" s="51"/>
      <c r="H3101" s="3"/>
      <c r="I3101" s="3"/>
      <c r="J3101" s="3"/>
      <c r="N3101" s="59"/>
      <c r="O3101" s="59"/>
    </row>
    <row r="3102" spans="4:15" s="2" customFormat="1" ht="12.75">
      <c r="D3102" s="3"/>
      <c r="G3102" s="51"/>
      <c r="H3102" s="3"/>
      <c r="I3102" s="3"/>
      <c r="J3102" s="3"/>
      <c r="N3102" s="59"/>
      <c r="O3102" s="59"/>
    </row>
    <row r="3103" spans="4:15" s="2" customFormat="1" ht="12.75">
      <c r="D3103" s="3"/>
      <c r="G3103" s="51"/>
      <c r="H3103" s="3"/>
      <c r="I3103" s="3"/>
      <c r="J3103" s="3"/>
      <c r="N3103" s="59"/>
      <c r="O3103" s="59"/>
    </row>
    <row r="3104" spans="4:15" s="2" customFormat="1" ht="12.75">
      <c r="D3104" s="3"/>
      <c r="G3104" s="51"/>
      <c r="H3104" s="3"/>
      <c r="I3104" s="3"/>
      <c r="J3104" s="3"/>
      <c r="N3104" s="59"/>
      <c r="O3104" s="59"/>
    </row>
    <row r="3105" spans="4:15" s="2" customFormat="1" ht="12.75">
      <c r="D3105" s="3"/>
      <c r="G3105" s="51"/>
      <c r="H3105" s="3"/>
      <c r="I3105" s="3"/>
      <c r="J3105" s="3"/>
      <c r="N3105" s="59"/>
      <c r="O3105" s="59"/>
    </row>
    <row r="3106" spans="4:15" s="2" customFormat="1" ht="12.75">
      <c r="D3106" s="3"/>
      <c r="G3106" s="51"/>
      <c r="H3106" s="3"/>
      <c r="I3106" s="3"/>
      <c r="J3106" s="3"/>
      <c r="N3106" s="59"/>
      <c r="O3106" s="59"/>
    </row>
    <row r="3107" spans="4:15" s="2" customFormat="1" ht="12.75">
      <c r="D3107" s="3"/>
      <c r="G3107" s="51"/>
      <c r="H3107" s="3"/>
      <c r="I3107" s="3"/>
      <c r="J3107" s="3"/>
      <c r="N3107" s="59"/>
      <c r="O3107" s="59"/>
    </row>
    <row r="3108" spans="4:15" s="2" customFormat="1" ht="12.75">
      <c r="D3108" s="3"/>
      <c r="G3108" s="51"/>
      <c r="H3108" s="3"/>
      <c r="I3108" s="3"/>
      <c r="J3108" s="3"/>
      <c r="N3108" s="59"/>
      <c r="O3108" s="59"/>
    </row>
    <row r="3109" spans="4:15" s="2" customFormat="1" ht="12.75">
      <c r="D3109" s="3"/>
      <c r="G3109" s="51"/>
      <c r="H3109" s="3"/>
      <c r="I3109" s="3"/>
      <c r="J3109" s="3"/>
      <c r="N3109" s="59"/>
      <c r="O3109" s="59"/>
    </row>
    <row r="3110" spans="4:15" s="2" customFormat="1" ht="12.75">
      <c r="D3110" s="3"/>
      <c r="G3110" s="51"/>
      <c r="H3110" s="3"/>
      <c r="I3110" s="3"/>
      <c r="J3110" s="3"/>
      <c r="N3110" s="59"/>
      <c r="O3110" s="59"/>
    </row>
    <row r="3111" spans="4:15" s="2" customFormat="1" ht="12.75">
      <c r="D3111" s="3"/>
      <c r="G3111" s="51"/>
      <c r="H3111" s="3"/>
      <c r="I3111" s="3"/>
      <c r="J3111" s="3"/>
      <c r="N3111" s="59"/>
      <c r="O3111" s="59"/>
    </row>
    <row r="3112" spans="4:15" s="2" customFormat="1" ht="12.75">
      <c r="D3112" s="3"/>
      <c r="G3112" s="51"/>
      <c r="H3112" s="3"/>
      <c r="I3112" s="3"/>
      <c r="J3112" s="3"/>
      <c r="N3112" s="59"/>
      <c r="O3112" s="59"/>
    </row>
    <row r="3113" spans="4:15" s="2" customFormat="1" ht="12.75">
      <c r="D3113" s="3"/>
      <c r="G3113" s="51"/>
      <c r="H3113" s="3"/>
      <c r="I3113" s="3"/>
      <c r="J3113" s="3"/>
      <c r="N3113" s="59"/>
      <c r="O3113" s="59"/>
    </row>
    <row r="3114" spans="4:15" s="2" customFormat="1" ht="12.75">
      <c r="D3114" s="3"/>
      <c r="G3114" s="51"/>
      <c r="H3114" s="3"/>
      <c r="I3114" s="3"/>
      <c r="J3114" s="3"/>
      <c r="N3114" s="59"/>
      <c r="O3114" s="59"/>
    </row>
    <row r="3115" spans="4:15" s="2" customFormat="1" ht="12.75">
      <c r="D3115" s="3"/>
      <c r="G3115" s="51"/>
      <c r="H3115" s="3"/>
      <c r="I3115" s="3"/>
      <c r="J3115" s="3"/>
      <c r="N3115" s="59"/>
      <c r="O3115" s="59"/>
    </row>
    <row r="3116" spans="4:15" s="2" customFormat="1" ht="12.75">
      <c r="D3116" s="3"/>
      <c r="G3116" s="51"/>
      <c r="H3116" s="3"/>
      <c r="I3116" s="3"/>
      <c r="J3116" s="3"/>
      <c r="N3116" s="59"/>
      <c r="O3116" s="59"/>
    </row>
    <row r="3117" spans="4:15" s="2" customFormat="1" ht="12.75">
      <c r="D3117" s="3"/>
      <c r="G3117" s="51"/>
      <c r="H3117" s="3"/>
      <c r="I3117" s="3"/>
      <c r="J3117" s="3"/>
      <c r="N3117" s="59"/>
      <c r="O3117" s="59"/>
    </row>
    <row r="3118" spans="4:15" s="2" customFormat="1" ht="12.75">
      <c r="D3118" s="3"/>
      <c r="G3118" s="51"/>
      <c r="H3118" s="3"/>
      <c r="I3118" s="3"/>
      <c r="J3118" s="3"/>
      <c r="N3118" s="59"/>
      <c r="O3118" s="59"/>
    </row>
    <row r="3119" spans="4:15" s="2" customFormat="1" ht="12.75">
      <c r="D3119" s="3"/>
      <c r="G3119" s="51"/>
      <c r="H3119" s="3"/>
      <c r="I3119" s="3"/>
      <c r="J3119" s="3"/>
      <c r="N3119" s="59"/>
      <c r="O3119" s="59"/>
    </row>
    <row r="3120" spans="4:15" s="2" customFormat="1" ht="12.75">
      <c r="D3120" s="3"/>
      <c r="G3120" s="51"/>
      <c r="H3120" s="3"/>
      <c r="I3120" s="3"/>
      <c r="J3120" s="3"/>
      <c r="N3120" s="59"/>
      <c r="O3120" s="59"/>
    </row>
    <row r="3121" spans="4:15" s="2" customFormat="1" ht="12.75">
      <c r="D3121" s="3"/>
      <c r="G3121" s="51"/>
      <c r="H3121" s="3"/>
      <c r="I3121" s="3"/>
      <c r="J3121" s="3"/>
      <c r="N3121" s="59"/>
      <c r="O3121" s="59"/>
    </row>
    <row r="3122" spans="4:15" s="2" customFormat="1" ht="12.75">
      <c r="D3122" s="3"/>
      <c r="G3122" s="51"/>
      <c r="H3122" s="3"/>
      <c r="I3122" s="3"/>
      <c r="J3122" s="3"/>
      <c r="N3122" s="59"/>
      <c r="O3122" s="59"/>
    </row>
    <row r="3123" spans="4:15" s="2" customFormat="1" ht="12.75">
      <c r="D3123" s="3"/>
      <c r="G3123" s="51"/>
      <c r="H3123" s="3"/>
      <c r="I3123" s="3"/>
      <c r="J3123" s="3"/>
      <c r="N3123" s="59"/>
      <c r="O3123" s="59"/>
    </row>
    <row r="3124" spans="4:15" s="2" customFormat="1" ht="12.75">
      <c r="D3124" s="3"/>
      <c r="G3124" s="51"/>
      <c r="H3124" s="3"/>
      <c r="I3124" s="3"/>
      <c r="J3124" s="3"/>
      <c r="N3124" s="59"/>
      <c r="O3124" s="59"/>
    </row>
    <row r="3125" spans="4:15" s="2" customFormat="1" ht="12.75">
      <c r="D3125" s="3"/>
      <c r="G3125" s="51"/>
      <c r="H3125" s="3"/>
      <c r="I3125" s="3"/>
      <c r="J3125" s="3"/>
      <c r="N3125" s="59"/>
      <c r="O3125" s="59"/>
    </row>
    <row r="3126" spans="4:15" s="2" customFormat="1" ht="12.75">
      <c r="D3126" s="3"/>
      <c r="G3126" s="51"/>
      <c r="H3126" s="3"/>
      <c r="I3126" s="3"/>
      <c r="J3126" s="3"/>
      <c r="N3126" s="59"/>
      <c r="O3126" s="59"/>
    </row>
    <row r="3127" spans="4:15" s="2" customFormat="1" ht="12.75">
      <c r="D3127" s="3"/>
      <c r="G3127" s="51"/>
      <c r="H3127" s="3"/>
      <c r="I3127" s="3"/>
      <c r="J3127" s="3"/>
      <c r="N3127" s="59"/>
      <c r="O3127" s="59"/>
    </row>
    <row r="3128" spans="4:15" s="2" customFormat="1" ht="12.75">
      <c r="D3128" s="3"/>
      <c r="G3128" s="51"/>
      <c r="H3128" s="3"/>
      <c r="I3128" s="3"/>
      <c r="J3128" s="3"/>
      <c r="N3128" s="59"/>
      <c r="O3128" s="59"/>
    </row>
    <row r="3129" spans="4:15" s="2" customFormat="1" ht="12.75">
      <c r="D3129" s="3"/>
      <c r="G3129" s="51"/>
      <c r="H3129" s="3"/>
      <c r="I3129" s="3"/>
      <c r="J3129" s="3"/>
      <c r="N3129" s="59"/>
      <c r="O3129" s="59"/>
    </row>
    <row r="3130" spans="4:15" s="2" customFormat="1" ht="12.75">
      <c r="D3130" s="3"/>
      <c r="G3130" s="51"/>
      <c r="H3130" s="3"/>
      <c r="I3130" s="3"/>
      <c r="J3130" s="3"/>
      <c r="N3130" s="59"/>
      <c r="O3130" s="59"/>
    </row>
    <row r="3131" spans="4:15" s="2" customFormat="1" ht="12.75">
      <c r="D3131" s="3"/>
      <c r="G3131" s="51"/>
      <c r="H3131" s="3"/>
      <c r="I3131" s="3"/>
      <c r="J3131" s="3"/>
      <c r="N3131" s="59"/>
      <c r="O3131" s="59"/>
    </row>
    <row r="3132" spans="4:15" s="2" customFormat="1" ht="12.75">
      <c r="D3132" s="3"/>
      <c r="G3132" s="51"/>
      <c r="H3132" s="3"/>
      <c r="I3132" s="3"/>
      <c r="J3132" s="3"/>
      <c r="N3132" s="59"/>
      <c r="O3132" s="59"/>
    </row>
    <row r="3133" spans="4:15" s="2" customFormat="1" ht="12.75">
      <c r="D3133" s="3"/>
      <c r="G3133" s="51"/>
      <c r="H3133" s="3"/>
      <c r="I3133" s="3"/>
      <c r="J3133" s="3"/>
      <c r="N3133" s="59"/>
      <c r="O3133" s="59"/>
    </row>
    <row r="3134" spans="4:15" s="2" customFormat="1" ht="12.75">
      <c r="D3134" s="3"/>
      <c r="G3134" s="51"/>
      <c r="H3134" s="3"/>
      <c r="I3134" s="3"/>
      <c r="J3134" s="3"/>
      <c r="N3134" s="59"/>
      <c r="O3134" s="59"/>
    </row>
    <row r="3135" spans="4:15" s="2" customFormat="1" ht="12.75">
      <c r="D3135" s="3"/>
      <c r="G3135" s="51"/>
      <c r="H3135" s="3"/>
      <c r="I3135" s="3"/>
      <c r="J3135" s="3"/>
      <c r="N3135" s="59"/>
      <c r="O3135" s="59"/>
    </row>
    <row r="3136" spans="4:15" s="2" customFormat="1" ht="12.75">
      <c r="D3136" s="3"/>
      <c r="G3136" s="51"/>
      <c r="H3136" s="3"/>
      <c r="I3136" s="3"/>
      <c r="J3136" s="3"/>
      <c r="N3136" s="59"/>
      <c r="O3136" s="59"/>
    </row>
    <row r="3137" spans="4:15" s="2" customFormat="1" ht="12.75">
      <c r="D3137" s="3"/>
      <c r="G3137" s="51"/>
      <c r="H3137" s="3"/>
      <c r="I3137" s="3"/>
      <c r="J3137" s="3"/>
      <c r="N3137" s="59"/>
      <c r="O3137" s="59"/>
    </row>
    <row r="3138" spans="4:15" s="2" customFormat="1" ht="12.75">
      <c r="D3138" s="3"/>
      <c r="G3138" s="51"/>
      <c r="H3138" s="3"/>
      <c r="I3138" s="3"/>
      <c r="J3138" s="3"/>
      <c r="N3138" s="59"/>
      <c r="O3138" s="59"/>
    </row>
    <row r="3139" spans="4:15" s="2" customFormat="1" ht="12.75">
      <c r="D3139" s="3"/>
      <c r="G3139" s="51"/>
      <c r="H3139" s="3"/>
      <c r="I3139" s="3"/>
      <c r="J3139" s="3"/>
      <c r="N3139" s="59"/>
      <c r="O3139" s="59"/>
    </row>
    <row r="3140" spans="4:15" s="2" customFormat="1" ht="12.75">
      <c r="D3140" s="3"/>
      <c r="G3140" s="51"/>
      <c r="H3140" s="3"/>
      <c r="I3140" s="3"/>
      <c r="J3140" s="3"/>
      <c r="N3140" s="59"/>
      <c r="O3140" s="59"/>
    </row>
    <row r="3141" spans="4:15" s="2" customFormat="1" ht="12.75">
      <c r="D3141" s="3"/>
      <c r="G3141" s="51"/>
      <c r="H3141" s="3"/>
      <c r="I3141" s="3"/>
      <c r="J3141" s="3"/>
      <c r="N3141" s="59"/>
      <c r="O3141" s="59"/>
    </row>
    <row r="3142" spans="4:15" s="2" customFormat="1" ht="12.75">
      <c r="D3142" s="3"/>
      <c r="G3142" s="51"/>
      <c r="H3142" s="3"/>
      <c r="I3142" s="3"/>
      <c r="J3142" s="3"/>
      <c r="N3142" s="59"/>
      <c r="O3142" s="59"/>
    </row>
    <row r="3143" spans="4:15" s="2" customFormat="1" ht="12.75">
      <c r="D3143" s="3"/>
      <c r="G3143" s="51"/>
      <c r="H3143" s="3"/>
      <c r="I3143" s="3"/>
      <c r="J3143" s="3"/>
      <c r="N3143" s="59"/>
      <c r="O3143" s="59"/>
    </row>
    <row r="3144" spans="4:15" s="2" customFormat="1" ht="12.75">
      <c r="D3144" s="3"/>
      <c r="G3144" s="51"/>
      <c r="H3144" s="3"/>
      <c r="I3144" s="3"/>
      <c r="J3144" s="3"/>
      <c r="N3144" s="59"/>
      <c r="O3144" s="59"/>
    </row>
    <row r="3145" spans="4:15" s="2" customFormat="1" ht="12.75">
      <c r="D3145" s="3"/>
      <c r="G3145" s="51"/>
      <c r="H3145" s="3"/>
      <c r="I3145" s="3"/>
      <c r="J3145" s="3"/>
      <c r="N3145" s="59"/>
      <c r="O3145" s="59"/>
    </row>
    <row r="3146" spans="4:15" s="2" customFormat="1" ht="12.75">
      <c r="D3146" s="3"/>
      <c r="G3146" s="51"/>
      <c r="H3146" s="3"/>
      <c r="I3146" s="3"/>
      <c r="J3146" s="3"/>
      <c r="N3146" s="59"/>
      <c r="O3146" s="59"/>
    </row>
    <row r="3147" spans="4:15" s="2" customFormat="1" ht="12.75">
      <c r="D3147" s="3"/>
      <c r="G3147" s="51"/>
      <c r="H3147" s="3"/>
      <c r="I3147" s="3"/>
      <c r="J3147" s="3"/>
      <c r="N3147" s="59"/>
      <c r="O3147" s="59"/>
    </row>
    <row r="3148" spans="4:15" s="2" customFormat="1" ht="12.75">
      <c r="D3148" s="3"/>
      <c r="G3148" s="51"/>
      <c r="H3148" s="3"/>
      <c r="I3148" s="3"/>
      <c r="J3148" s="3"/>
      <c r="N3148" s="59"/>
      <c r="O3148" s="59"/>
    </row>
    <row r="3149" spans="4:15" s="2" customFormat="1" ht="12.75">
      <c r="D3149" s="3"/>
      <c r="G3149" s="51"/>
      <c r="H3149" s="3"/>
      <c r="I3149" s="3"/>
      <c r="J3149" s="3"/>
      <c r="N3149" s="59"/>
      <c r="O3149" s="59"/>
    </row>
    <row r="3150" spans="4:15" s="2" customFormat="1" ht="12.75">
      <c r="D3150" s="3"/>
      <c r="G3150" s="51"/>
      <c r="H3150" s="3"/>
      <c r="I3150" s="3"/>
      <c r="J3150" s="3"/>
      <c r="N3150" s="59"/>
      <c r="O3150" s="59"/>
    </row>
    <row r="3151" spans="4:15" s="2" customFormat="1" ht="12.75">
      <c r="D3151" s="3"/>
      <c r="G3151" s="51"/>
      <c r="H3151" s="3"/>
      <c r="I3151" s="3"/>
      <c r="J3151" s="3"/>
      <c r="N3151" s="59"/>
      <c r="O3151" s="59"/>
    </row>
    <row r="3152" spans="4:15" s="2" customFormat="1" ht="12.75">
      <c r="D3152" s="3"/>
      <c r="G3152" s="51"/>
      <c r="H3152" s="3"/>
      <c r="I3152" s="3"/>
      <c r="J3152" s="3"/>
      <c r="N3152" s="59"/>
      <c r="O3152" s="59"/>
    </row>
    <row r="3153" spans="4:15" s="2" customFormat="1" ht="12.75">
      <c r="D3153" s="3"/>
      <c r="G3153" s="51"/>
      <c r="H3153" s="3"/>
      <c r="I3153" s="3"/>
      <c r="J3153" s="3"/>
      <c r="N3153" s="59"/>
      <c r="O3153" s="59"/>
    </row>
    <row r="3154" spans="4:15" s="2" customFormat="1" ht="12.75">
      <c r="D3154" s="3"/>
      <c r="G3154" s="51"/>
      <c r="H3154" s="3"/>
      <c r="I3154" s="3"/>
      <c r="J3154" s="3"/>
      <c r="N3154" s="59"/>
      <c r="O3154" s="59"/>
    </row>
    <row r="3155" spans="4:15" s="2" customFormat="1" ht="12.75">
      <c r="D3155" s="3"/>
      <c r="G3155" s="51"/>
      <c r="H3155" s="3"/>
      <c r="I3155" s="3"/>
      <c r="J3155" s="3"/>
      <c r="N3155" s="59"/>
      <c r="O3155" s="59"/>
    </row>
    <row r="3156" spans="4:15" s="2" customFormat="1" ht="12.75">
      <c r="D3156" s="3"/>
      <c r="G3156" s="51"/>
      <c r="H3156" s="3"/>
      <c r="I3156" s="3"/>
      <c r="J3156" s="3"/>
      <c r="N3156" s="59"/>
      <c r="O3156" s="59"/>
    </row>
    <row r="3157" spans="4:15" s="2" customFormat="1" ht="12.75">
      <c r="D3157" s="3"/>
      <c r="G3157" s="51"/>
      <c r="H3157" s="3"/>
      <c r="I3157" s="3"/>
      <c r="J3157" s="3"/>
      <c r="N3157" s="59"/>
      <c r="O3157" s="59"/>
    </row>
    <row r="3158" spans="4:15" s="2" customFormat="1" ht="12.75">
      <c r="D3158" s="3"/>
      <c r="G3158" s="51"/>
      <c r="H3158" s="3"/>
      <c r="I3158" s="3"/>
      <c r="J3158" s="3"/>
      <c r="N3158" s="59"/>
      <c r="O3158" s="59"/>
    </row>
    <row r="3159" spans="4:15" s="2" customFormat="1" ht="12.75">
      <c r="D3159" s="3"/>
      <c r="G3159" s="51"/>
      <c r="H3159" s="3"/>
      <c r="I3159" s="3"/>
      <c r="J3159" s="3"/>
      <c r="N3159" s="59"/>
      <c r="O3159" s="59"/>
    </row>
    <row r="3160" spans="4:15" s="2" customFormat="1" ht="12.75">
      <c r="D3160" s="3"/>
      <c r="G3160" s="51"/>
      <c r="H3160" s="3"/>
      <c r="I3160" s="3"/>
      <c r="J3160" s="3"/>
      <c r="N3160" s="59"/>
      <c r="O3160" s="59"/>
    </row>
    <row r="3161" spans="4:15" s="2" customFormat="1" ht="12.75">
      <c r="D3161" s="3"/>
      <c r="G3161" s="51"/>
      <c r="H3161" s="3"/>
      <c r="I3161" s="3"/>
      <c r="J3161" s="3"/>
      <c r="N3161" s="59"/>
      <c r="O3161" s="59"/>
    </row>
    <row r="3162" spans="4:15" s="2" customFormat="1" ht="12.75">
      <c r="D3162" s="3"/>
      <c r="G3162" s="51"/>
      <c r="H3162" s="3"/>
      <c r="I3162" s="3"/>
      <c r="J3162" s="3"/>
      <c r="N3162" s="59"/>
      <c r="O3162" s="59"/>
    </row>
    <row r="3163" spans="4:15" s="2" customFormat="1" ht="12.75">
      <c r="D3163" s="3"/>
      <c r="G3163" s="51"/>
      <c r="H3163" s="3"/>
      <c r="I3163" s="3"/>
      <c r="J3163" s="3"/>
      <c r="N3163" s="59"/>
      <c r="O3163" s="59"/>
    </row>
    <row r="3164" spans="4:15" s="2" customFormat="1" ht="12.75">
      <c r="D3164" s="3"/>
      <c r="G3164" s="51"/>
      <c r="H3164" s="3"/>
      <c r="I3164" s="3"/>
      <c r="J3164" s="3"/>
      <c r="N3164" s="59"/>
      <c r="O3164" s="59"/>
    </row>
    <row r="3165" spans="4:15" s="2" customFormat="1" ht="12.75">
      <c r="D3165" s="3"/>
      <c r="G3165" s="51"/>
      <c r="H3165" s="3"/>
      <c r="I3165" s="3"/>
      <c r="J3165" s="3"/>
      <c r="N3165" s="59"/>
      <c r="O3165" s="59"/>
    </row>
    <row r="3166" spans="4:15" s="2" customFormat="1" ht="12.75">
      <c r="D3166" s="3"/>
      <c r="G3166" s="51"/>
      <c r="H3166" s="3"/>
      <c r="I3166" s="3"/>
      <c r="J3166" s="3"/>
      <c r="N3166" s="59"/>
      <c r="O3166" s="59"/>
    </row>
    <row r="3167" spans="4:15" s="2" customFormat="1" ht="12.75">
      <c r="D3167" s="3"/>
      <c r="G3167" s="51"/>
      <c r="H3167" s="3"/>
      <c r="I3167" s="3"/>
      <c r="J3167" s="3"/>
      <c r="N3167" s="59"/>
      <c r="O3167" s="59"/>
    </row>
    <row r="3168" spans="4:15" s="2" customFormat="1" ht="12.75">
      <c r="D3168" s="3"/>
      <c r="G3168" s="51"/>
      <c r="H3168" s="3"/>
      <c r="I3168" s="3"/>
      <c r="J3168" s="3"/>
      <c r="N3168" s="59"/>
      <c r="O3168" s="59"/>
    </row>
    <row r="3169" spans="4:15" s="2" customFormat="1" ht="12.75">
      <c r="D3169" s="3"/>
      <c r="G3169" s="51"/>
      <c r="H3169" s="3"/>
      <c r="I3169" s="3"/>
      <c r="J3169" s="3"/>
      <c r="N3169" s="59"/>
      <c r="O3169" s="59"/>
    </row>
    <row r="3170" spans="4:15" s="2" customFormat="1" ht="12.75">
      <c r="D3170" s="3"/>
      <c r="G3170" s="51"/>
      <c r="H3170" s="3"/>
      <c r="I3170" s="3"/>
      <c r="J3170" s="3"/>
      <c r="N3170" s="59"/>
      <c r="O3170" s="59"/>
    </row>
    <row r="3171" spans="4:15" s="2" customFormat="1" ht="12.75">
      <c r="D3171" s="3"/>
      <c r="G3171" s="51"/>
      <c r="H3171" s="3"/>
      <c r="I3171" s="3"/>
      <c r="J3171" s="3"/>
      <c r="N3171" s="59"/>
      <c r="O3171" s="59"/>
    </row>
    <row r="3172" spans="4:15" s="2" customFormat="1" ht="12.75">
      <c r="D3172" s="3"/>
      <c r="G3172" s="51"/>
      <c r="H3172" s="3"/>
      <c r="I3172" s="3"/>
      <c r="J3172" s="3"/>
      <c r="N3172" s="59"/>
      <c r="O3172" s="59"/>
    </row>
    <row r="3173" spans="4:15" s="2" customFormat="1" ht="12.75">
      <c r="D3173" s="3"/>
      <c r="G3173" s="51"/>
      <c r="H3173" s="3"/>
      <c r="I3173" s="3"/>
      <c r="J3173" s="3"/>
      <c r="N3173" s="59"/>
      <c r="O3173" s="59"/>
    </row>
    <row r="3174" spans="4:15" s="2" customFormat="1" ht="12.75">
      <c r="D3174" s="3"/>
      <c r="G3174" s="51"/>
      <c r="H3174" s="3"/>
      <c r="I3174" s="3"/>
      <c r="J3174" s="3"/>
      <c r="N3174" s="59"/>
      <c r="O3174" s="59"/>
    </row>
    <row r="3175" spans="4:15" s="2" customFormat="1" ht="12.75">
      <c r="D3175" s="3"/>
      <c r="G3175" s="51"/>
      <c r="H3175" s="3"/>
      <c r="I3175" s="3"/>
      <c r="J3175" s="3"/>
      <c r="N3175" s="59"/>
      <c r="O3175" s="59"/>
    </row>
    <row r="3176" spans="4:15" s="2" customFormat="1" ht="12.75">
      <c r="D3176" s="3"/>
      <c r="G3176" s="51"/>
      <c r="H3176" s="3"/>
      <c r="I3176" s="3"/>
      <c r="J3176" s="3"/>
      <c r="N3176" s="59"/>
      <c r="O3176" s="59"/>
    </row>
    <row r="3177" spans="4:15" s="2" customFormat="1" ht="12.75">
      <c r="D3177" s="3"/>
      <c r="G3177" s="51"/>
      <c r="H3177" s="3"/>
      <c r="I3177" s="3"/>
      <c r="J3177" s="3"/>
      <c r="N3177" s="59"/>
      <c r="O3177" s="59"/>
    </row>
    <row r="3178" spans="4:15" s="2" customFormat="1" ht="12.75">
      <c r="D3178" s="3"/>
      <c r="G3178" s="51"/>
      <c r="H3178" s="3"/>
      <c r="I3178" s="3"/>
      <c r="J3178" s="3"/>
      <c r="N3178" s="59"/>
      <c r="O3178" s="59"/>
    </row>
    <row r="3179" spans="4:15" s="2" customFormat="1" ht="12.75">
      <c r="D3179" s="3"/>
      <c r="G3179" s="51"/>
      <c r="H3179" s="3"/>
      <c r="I3179" s="3"/>
      <c r="J3179" s="3"/>
      <c r="N3179" s="59"/>
      <c r="O3179" s="59"/>
    </row>
    <row r="3180" spans="4:15" s="2" customFormat="1" ht="12.75">
      <c r="D3180" s="3"/>
      <c r="G3180" s="51"/>
      <c r="H3180" s="3"/>
      <c r="I3180" s="3"/>
      <c r="J3180" s="3"/>
      <c r="N3180" s="59"/>
      <c r="O3180" s="59"/>
    </row>
    <row r="3181" spans="4:15" s="2" customFormat="1" ht="12.75">
      <c r="D3181" s="3"/>
      <c r="G3181" s="51"/>
      <c r="H3181" s="3"/>
      <c r="I3181" s="3"/>
      <c r="J3181" s="3"/>
      <c r="N3181" s="59"/>
      <c r="O3181" s="59"/>
    </row>
    <row r="3182" spans="4:15" s="2" customFormat="1" ht="12.75">
      <c r="D3182" s="3"/>
      <c r="G3182" s="51"/>
      <c r="H3182" s="3"/>
      <c r="I3182" s="3"/>
      <c r="J3182" s="3"/>
      <c r="N3182" s="59"/>
      <c r="O3182" s="59"/>
    </row>
    <row r="3183" spans="4:15" s="2" customFormat="1" ht="12.75">
      <c r="D3183" s="3"/>
      <c r="G3183" s="51"/>
      <c r="H3183" s="3"/>
      <c r="I3183" s="3"/>
      <c r="J3183" s="3"/>
      <c r="N3183" s="59"/>
      <c r="O3183" s="59"/>
    </row>
    <row r="3184" spans="4:15" s="2" customFormat="1" ht="12.75">
      <c r="D3184" s="3"/>
      <c r="G3184" s="51"/>
      <c r="H3184" s="3"/>
      <c r="I3184" s="3"/>
      <c r="J3184" s="3"/>
      <c r="N3184" s="59"/>
      <c r="O3184" s="59"/>
    </row>
    <row r="3185" spans="4:15" s="2" customFormat="1" ht="12.75">
      <c r="D3185" s="3"/>
      <c r="G3185" s="51"/>
      <c r="H3185" s="3"/>
      <c r="I3185" s="3"/>
      <c r="J3185" s="3"/>
      <c r="N3185" s="59"/>
      <c r="O3185" s="59"/>
    </row>
    <row r="3186" spans="4:15" s="2" customFormat="1" ht="12.75">
      <c r="D3186" s="3"/>
      <c r="G3186" s="51"/>
      <c r="H3186" s="3"/>
      <c r="I3186" s="3"/>
      <c r="J3186" s="3"/>
      <c r="N3186" s="59"/>
      <c r="O3186" s="59"/>
    </row>
    <row r="3187" spans="4:15" s="2" customFormat="1" ht="12.75">
      <c r="D3187" s="3"/>
      <c r="G3187" s="51"/>
      <c r="H3187" s="3"/>
      <c r="I3187" s="3"/>
      <c r="J3187" s="3"/>
      <c r="N3187" s="59"/>
      <c r="O3187" s="59"/>
    </row>
    <row r="3188" spans="4:15" s="2" customFormat="1" ht="12.75">
      <c r="D3188" s="3"/>
      <c r="G3188" s="51"/>
      <c r="H3188" s="3"/>
      <c r="I3188" s="3"/>
      <c r="J3188" s="3"/>
      <c r="N3188" s="59"/>
      <c r="O3188" s="59"/>
    </row>
    <row r="3189" spans="4:15" s="2" customFormat="1" ht="12.75">
      <c r="D3189" s="3"/>
      <c r="G3189" s="51"/>
      <c r="H3189" s="3"/>
      <c r="I3189" s="3"/>
      <c r="J3189" s="3"/>
      <c r="N3189" s="59"/>
      <c r="O3189" s="59"/>
    </row>
    <row r="3190" spans="4:15" s="2" customFormat="1" ht="12.75">
      <c r="D3190" s="3"/>
      <c r="G3190" s="51"/>
      <c r="H3190" s="3"/>
      <c r="I3190" s="3"/>
      <c r="J3190" s="3"/>
      <c r="N3190" s="59"/>
      <c r="O3190" s="59"/>
    </row>
    <row r="3191" spans="4:15" s="2" customFormat="1" ht="12.75">
      <c r="D3191" s="3"/>
      <c r="G3191" s="51"/>
      <c r="H3191" s="3"/>
      <c r="I3191" s="3"/>
      <c r="J3191" s="3"/>
      <c r="N3191" s="59"/>
      <c r="O3191" s="59"/>
    </row>
    <row r="3192" spans="4:15" s="2" customFormat="1" ht="12.75">
      <c r="D3192" s="3"/>
      <c r="G3192" s="51"/>
      <c r="H3192" s="3"/>
      <c r="I3192" s="3"/>
      <c r="J3192" s="3"/>
      <c r="N3192" s="59"/>
      <c r="O3192" s="59"/>
    </row>
    <row r="3193" spans="4:15" s="2" customFormat="1" ht="12.75">
      <c r="D3193" s="3"/>
      <c r="G3193" s="51"/>
      <c r="H3193" s="3"/>
      <c r="I3193" s="3"/>
      <c r="J3193" s="3"/>
      <c r="N3193" s="59"/>
      <c r="O3193" s="59"/>
    </row>
    <row r="3194" spans="4:15" s="2" customFormat="1" ht="12.75">
      <c r="D3194" s="3"/>
      <c r="G3194" s="51"/>
      <c r="H3194" s="3"/>
      <c r="I3194" s="3"/>
      <c r="J3194" s="3"/>
      <c r="N3194" s="59"/>
      <c r="O3194" s="59"/>
    </row>
    <row r="3195" spans="4:15" s="2" customFormat="1" ht="12.75">
      <c r="D3195" s="3"/>
      <c r="G3195" s="51"/>
      <c r="H3195" s="3"/>
      <c r="I3195" s="3"/>
      <c r="J3195" s="3"/>
      <c r="N3195" s="59"/>
      <c r="O3195" s="59"/>
    </row>
    <row r="3196" spans="4:15" s="2" customFormat="1" ht="12.75">
      <c r="D3196" s="3"/>
      <c r="G3196" s="51"/>
      <c r="H3196" s="3"/>
      <c r="I3196" s="3"/>
      <c r="J3196" s="3"/>
      <c r="N3196" s="59"/>
      <c r="O3196" s="59"/>
    </row>
    <row r="3197" spans="4:15" s="2" customFormat="1" ht="12.75">
      <c r="D3197" s="3"/>
      <c r="G3197" s="51"/>
      <c r="H3197" s="3"/>
      <c r="I3197" s="3"/>
      <c r="J3197" s="3"/>
      <c r="N3197" s="59"/>
      <c r="O3197" s="59"/>
    </row>
    <row r="3198" spans="4:15" s="2" customFormat="1" ht="12.75">
      <c r="D3198" s="3"/>
      <c r="G3198" s="51"/>
      <c r="H3198" s="3"/>
      <c r="I3198" s="3"/>
      <c r="J3198" s="3"/>
      <c r="N3198" s="59"/>
      <c r="O3198" s="59"/>
    </row>
    <row r="3199" spans="4:15" s="2" customFormat="1" ht="12.75">
      <c r="D3199" s="3"/>
      <c r="G3199" s="51"/>
      <c r="H3199" s="3"/>
      <c r="I3199" s="3"/>
      <c r="J3199" s="3"/>
      <c r="N3199" s="59"/>
      <c r="O3199" s="59"/>
    </row>
    <row r="3200" spans="4:15" s="2" customFormat="1" ht="12.75">
      <c r="D3200" s="3"/>
      <c r="G3200" s="51"/>
      <c r="H3200" s="3"/>
      <c r="I3200" s="3"/>
      <c r="J3200" s="3"/>
      <c r="N3200" s="59"/>
      <c r="O3200" s="59"/>
    </row>
    <row r="3201" spans="4:15" s="2" customFormat="1" ht="12.75">
      <c r="D3201" s="3"/>
      <c r="G3201" s="51"/>
      <c r="H3201" s="3"/>
      <c r="I3201" s="3"/>
      <c r="J3201" s="3"/>
      <c r="N3201" s="59"/>
      <c r="O3201" s="59"/>
    </row>
    <row r="3202" spans="4:15" s="2" customFormat="1" ht="12.75">
      <c r="D3202" s="3"/>
      <c r="G3202" s="51"/>
      <c r="H3202" s="3"/>
      <c r="I3202" s="3"/>
      <c r="J3202" s="3"/>
      <c r="N3202" s="59"/>
      <c r="O3202" s="59"/>
    </row>
    <row r="3203" spans="4:15" s="2" customFormat="1" ht="12.75">
      <c r="D3203" s="3"/>
      <c r="G3203" s="51"/>
      <c r="H3203" s="3"/>
      <c r="I3203" s="3"/>
      <c r="J3203" s="3"/>
      <c r="N3203" s="59"/>
      <c r="O3203" s="59"/>
    </row>
    <row r="3204" spans="4:15" s="2" customFormat="1" ht="12.75">
      <c r="D3204" s="3"/>
      <c r="G3204" s="51"/>
      <c r="H3204" s="3"/>
      <c r="I3204" s="3"/>
      <c r="J3204" s="3"/>
      <c r="N3204" s="59"/>
      <c r="O3204" s="59"/>
    </row>
    <row r="3205" spans="4:15" s="2" customFormat="1" ht="12.75">
      <c r="D3205" s="3"/>
      <c r="G3205" s="51"/>
      <c r="H3205" s="3"/>
      <c r="I3205" s="3"/>
      <c r="J3205" s="3"/>
      <c r="N3205" s="59"/>
      <c r="O3205" s="59"/>
    </row>
    <row r="3206" spans="4:15" s="2" customFormat="1" ht="12.75">
      <c r="D3206" s="3"/>
      <c r="G3206" s="51"/>
      <c r="H3206" s="3"/>
      <c r="I3206" s="3"/>
      <c r="J3206" s="3"/>
      <c r="N3206" s="59"/>
      <c r="O3206" s="59"/>
    </row>
    <row r="3207" spans="4:15" s="2" customFormat="1" ht="12.75">
      <c r="D3207" s="3"/>
      <c r="G3207" s="51"/>
      <c r="H3207" s="3"/>
      <c r="I3207" s="3"/>
      <c r="J3207" s="3"/>
      <c r="N3207" s="59"/>
      <c r="O3207" s="59"/>
    </row>
    <row r="3208" spans="4:15" s="2" customFormat="1" ht="12.75">
      <c r="D3208" s="3"/>
      <c r="G3208" s="51"/>
      <c r="H3208" s="3"/>
      <c r="I3208" s="3"/>
      <c r="J3208" s="3"/>
      <c r="N3208" s="59"/>
      <c r="O3208" s="59"/>
    </row>
    <row r="3209" spans="4:15" s="2" customFormat="1" ht="12.75">
      <c r="D3209" s="3"/>
      <c r="G3209" s="51"/>
      <c r="H3209" s="3"/>
      <c r="I3209" s="3"/>
      <c r="J3209" s="3"/>
      <c r="N3209" s="59"/>
      <c r="O3209" s="59"/>
    </row>
    <row r="3210" spans="4:15" s="2" customFormat="1" ht="12.75">
      <c r="D3210" s="3"/>
      <c r="G3210" s="51"/>
      <c r="H3210" s="3"/>
      <c r="I3210" s="3"/>
      <c r="J3210" s="3"/>
      <c r="N3210" s="59"/>
      <c r="O3210" s="59"/>
    </row>
    <row r="3211" spans="4:15" s="2" customFormat="1" ht="12.75">
      <c r="D3211" s="3"/>
      <c r="G3211" s="51"/>
      <c r="H3211" s="3"/>
      <c r="I3211" s="3"/>
      <c r="J3211" s="3"/>
      <c r="N3211" s="59"/>
      <c r="O3211" s="59"/>
    </row>
    <row r="3212" spans="4:15" s="2" customFormat="1" ht="12.75">
      <c r="D3212" s="3"/>
      <c r="G3212" s="51"/>
      <c r="H3212" s="3"/>
      <c r="I3212" s="3"/>
      <c r="J3212" s="3"/>
      <c r="N3212" s="59"/>
      <c r="O3212" s="59"/>
    </row>
    <row r="3213" spans="4:15" s="2" customFormat="1" ht="12.75">
      <c r="D3213" s="3"/>
      <c r="G3213" s="51"/>
      <c r="H3213" s="3"/>
      <c r="I3213" s="3"/>
      <c r="J3213" s="3"/>
      <c r="N3213" s="59"/>
      <c r="O3213" s="59"/>
    </row>
    <row r="3214" spans="4:15" s="2" customFormat="1" ht="12.75">
      <c r="D3214" s="3"/>
      <c r="G3214" s="51"/>
      <c r="H3214" s="3"/>
      <c r="I3214" s="3"/>
      <c r="J3214" s="3"/>
      <c r="N3214" s="59"/>
      <c r="O3214" s="59"/>
    </row>
    <row r="3215" spans="4:15" s="2" customFormat="1" ht="12.75">
      <c r="D3215" s="3"/>
      <c r="G3215" s="51"/>
      <c r="H3215" s="3"/>
      <c r="I3215" s="3"/>
      <c r="J3215" s="3"/>
      <c r="N3215" s="59"/>
      <c r="O3215" s="59"/>
    </row>
    <row r="3216" spans="4:15" s="2" customFormat="1" ht="12.75">
      <c r="D3216" s="3"/>
      <c r="G3216" s="51"/>
      <c r="H3216" s="3"/>
      <c r="I3216" s="3"/>
      <c r="J3216" s="3"/>
      <c r="N3216" s="59"/>
      <c r="O3216" s="59"/>
    </row>
    <row r="3217" spans="4:15" s="2" customFormat="1" ht="12.75">
      <c r="D3217" s="3"/>
      <c r="G3217" s="51"/>
      <c r="H3217" s="3"/>
      <c r="I3217" s="3"/>
      <c r="J3217" s="3"/>
      <c r="N3217" s="59"/>
      <c r="O3217" s="59"/>
    </row>
    <row r="3218" spans="4:15" s="2" customFormat="1" ht="12.75">
      <c r="D3218" s="3"/>
      <c r="G3218" s="51"/>
      <c r="H3218" s="3"/>
      <c r="I3218" s="3"/>
      <c r="J3218" s="3"/>
      <c r="N3218" s="59"/>
      <c r="O3218" s="59"/>
    </row>
    <row r="3219" spans="4:15" s="2" customFormat="1" ht="12.75">
      <c r="D3219" s="3"/>
      <c r="G3219" s="51"/>
      <c r="H3219" s="3"/>
      <c r="I3219" s="3"/>
      <c r="J3219" s="3"/>
      <c r="N3219" s="59"/>
      <c r="O3219" s="59"/>
    </row>
    <row r="3220" spans="4:15" s="2" customFormat="1" ht="12.75">
      <c r="D3220" s="3"/>
      <c r="G3220" s="51"/>
      <c r="H3220" s="3"/>
      <c r="I3220" s="3"/>
      <c r="J3220" s="3"/>
      <c r="N3220" s="59"/>
      <c r="O3220" s="59"/>
    </row>
    <row r="3221" spans="4:15" s="2" customFormat="1" ht="12.75">
      <c r="D3221" s="3"/>
      <c r="G3221" s="51"/>
      <c r="H3221" s="3"/>
      <c r="I3221" s="3"/>
      <c r="J3221" s="3"/>
      <c r="N3221" s="59"/>
      <c r="O3221" s="59"/>
    </row>
    <row r="3222" spans="4:15" s="2" customFormat="1" ht="12.75">
      <c r="D3222" s="3"/>
      <c r="G3222" s="51"/>
      <c r="H3222" s="3"/>
      <c r="I3222" s="3"/>
      <c r="J3222" s="3"/>
      <c r="N3222" s="59"/>
      <c r="O3222" s="59"/>
    </row>
    <row r="3223" spans="4:15" s="2" customFormat="1" ht="12.75">
      <c r="D3223" s="3"/>
      <c r="G3223" s="51"/>
      <c r="H3223" s="3"/>
      <c r="I3223" s="3"/>
      <c r="J3223" s="3"/>
      <c r="N3223" s="59"/>
      <c r="O3223" s="59"/>
    </row>
    <row r="3224" spans="4:15" s="2" customFormat="1" ht="12.75">
      <c r="D3224" s="3"/>
      <c r="G3224" s="51"/>
      <c r="H3224" s="3"/>
      <c r="I3224" s="3"/>
      <c r="J3224" s="3"/>
      <c r="N3224" s="59"/>
      <c r="O3224" s="59"/>
    </row>
    <row r="3225" spans="4:15" s="2" customFormat="1" ht="12.75">
      <c r="D3225" s="3"/>
      <c r="G3225" s="51"/>
      <c r="H3225" s="3"/>
      <c r="I3225" s="3"/>
      <c r="J3225" s="3"/>
      <c r="N3225" s="59"/>
      <c r="O3225" s="59"/>
    </row>
    <row r="3226" spans="4:15" s="2" customFormat="1" ht="12.75">
      <c r="D3226" s="3"/>
      <c r="G3226" s="51"/>
      <c r="H3226" s="3"/>
      <c r="I3226" s="3"/>
      <c r="J3226" s="3"/>
      <c r="N3226" s="59"/>
      <c r="O3226" s="59"/>
    </row>
    <row r="3227" spans="4:15" s="2" customFormat="1" ht="12.75">
      <c r="D3227" s="3"/>
      <c r="G3227" s="51"/>
      <c r="H3227" s="3"/>
      <c r="I3227" s="3"/>
      <c r="J3227" s="3"/>
      <c r="N3227" s="59"/>
      <c r="O3227" s="59"/>
    </row>
    <row r="3228" spans="4:15" s="2" customFormat="1" ht="12.75">
      <c r="D3228" s="3"/>
      <c r="G3228" s="51"/>
      <c r="H3228" s="3"/>
      <c r="I3228" s="3"/>
      <c r="J3228" s="3"/>
      <c r="N3228" s="59"/>
      <c r="O3228" s="59"/>
    </row>
    <row r="3229" spans="4:15" s="2" customFormat="1" ht="12.75">
      <c r="D3229" s="3"/>
      <c r="G3229" s="51"/>
      <c r="H3229" s="3"/>
      <c r="I3229" s="3"/>
      <c r="J3229" s="3"/>
      <c r="N3229" s="59"/>
      <c r="O3229" s="59"/>
    </row>
    <row r="3230" spans="4:15" s="2" customFormat="1" ht="12.75">
      <c r="D3230" s="3"/>
      <c r="G3230" s="51"/>
      <c r="H3230" s="3"/>
      <c r="I3230" s="3"/>
      <c r="J3230" s="3"/>
      <c r="N3230" s="59"/>
      <c r="O3230" s="59"/>
    </row>
    <row r="3231" spans="4:15" s="2" customFormat="1" ht="12.75">
      <c r="D3231" s="3"/>
      <c r="G3231" s="51"/>
      <c r="H3231" s="3"/>
      <c r="I3231" s="3"/>
      <c r="J3231" s="3"/>
      <c r="N3231" s="59"/>
      <c r="O3231" s="59"/>
    </row>
    <row r="3232" spans="4:15" s="2" customFormat="1" ht="12.75">
      <c r="D3232" s="3"/>
      <c r="G3232" s="51"/>
      <c r="H3232" s="3"/>
      <c r="I3232" s="3"/>
      <c r="J3232" s="3"/>
      <c r="N3232" s="59"/>
      <c r="O3232" s="59"/>
    </row>
    <row r="3233" spans="4:15" s="2" customFormat="1" ht="12.75">
      <c r="D3233" s="3"/>
      <c r="G3233" s="51"/>
      <c r="H3233" s="3"/>
      <c r="I3233" s="3"/>
      <c r="J3233" s="3"/>
      <c r="N3233" s="59"/>
      <c r="O3233" s="59"/>
    </row>
    <row r="3234" spans="4:15" s="2" customFormat="1" ht="12.75">
      <c r="D3234" s="3"/>
      <c r="G3234" s="51"/>
      <c r="H3234" s="3"/>
      <c r="I3234" s="3"/>
      <c r="J3234" s="3"/>
      <c r="N3234" s="59"/>
      <c r="O3234" s="59"/>
    </row>
    <row r="3235" spans="4:15" s="2" customFormat="1" ht="12.75">
      <c r="D3235" s="3"/>
      <c r="G3235" s="51"/>
      <c r="H3235" s="3"/>
      <c r="I3235" s="3"/>
      <c r="J3235" s="3"/>
      <c r="N3235" s="59"/>
      <c r="O3235" s="59"/>
    </row>
    <row r="3236" spans="4:15" s="2" customFormat="1" ht="12.75">
      <c r="D3236" s="3"/>
      <c r="G3236" s="51"/>
      <c r="H3236" s="3"/>
      <c r="I3236" s="3"/>
      <c r="J3236" s="3"/>
      <c r="N3236" s="59"/>
      <c r="O3236" s="59"/>
    </row>
    <row r="3237" spans="4:15" s="2" customFormat="1" ht="12.75">
      <c r="D3237" s="3"/>
      <c r="G3237" s="51"/>
      <c r="H3237" s="3"/>
      <c r="I3237" s="3"/>
      <c r="J3237" s="3"/>
      <c r="N3237" s="59"/>
      <c r="O3237" s="59"/>
    </row>
    <row r="3238" spans="4:15" s="2" customFormat="1" ht="12.75">
      <c r="D3238" s="3"/>
      <c r="G3238" s="51"/>
      <c r="H3238" s="3"/>
      <c r="I3238" s="3"/>
      <c r="J3238" s="3"/>
      <c r="N3238" s="59"/>
      <c r="O3238" s="59"/>
    </row>
    <row r="3239" spans="4:15" s="2" customFormat="1" ht="12.75">
      <c r="D3239" s="3"/>
      <c r="G3239" s="51"/>
      <c r="H3239" s="3"/>
      <c r="I3239" s="3"/>
      <c r="J3239" s="3"/>
      <c r="N3239" s="59"/>
      <c r="O3239" s="59"/>
    </row>
    <row r="3240" spans="4:15" s="2" customFormat="1" ht="12.75">
      <c r="D3240" s="3"/>
      <c r="G3240" s="51"/>
      <c r="H3240" s="3"/>
      <c r="I3240" s="3"/>
      <c r="J3240" s="3"/>
      <c r="N3240" s="59"/>
      <c r="O3240" s="59"/>
    </row>
    <row r="3241" spans="4:15" s="2" customFormat="1" ht="12.75">
      <c r="D3241" s="3"/>
      <c r="G3241" s="51"/>
      <c r="H3241" s="3"/>
      <c r="I3241" s="3"/>
      <c r="J3241" s="3"/>
      <c r="N3241" s="59"/>
      <c r="O3241" s="59"/>
    </row>
    <row r="3242" spans="4:15" s="2" customFormat="1" ht="12.75">
      <c r="D3242" s="3"/>
      <c r="G3242" s="51"/>
      <c r="H3242" s="3"/>
      <c r="I3242" s="3"/>
      <c r="J3242" s="3"/>
      <c r="N3242" s="59"/>
      <c r="O3242" s="59"/>
    </row>
    <row r="3243" spans="4:15" s="2" customFormat="1" ht="12.75">
      <c r="D3243" s="3"/>
      <c r="G3243" s="51"/>
      <c r="H3243" s="3"/>
      <c r="I3243" s="3"/>
      <c r="J3243" s="3"/>
      <c r="N3243" s="59"/>
      <c r="O3243" s="59"/>
    </row>
    <row r="3244" spans="4:15" s="2" customFormat="1" ht="12.75">
      <c r="D3244" s="3"/>
      <c r="G3244" s="51"/>
      <c r="H3244" s="3"/>
      <c r="I3244" s="3"/>
      <c r="J3244" s="3"/>
      <c r="N3244" s="59"/>
      <c r="O3244" s="59"/>
    </row>
    <row r="3245" spans="4:15" s="2" customFormat="1" ht="12.75">
      <c r="D3245" s="3"/>
      <c r="G3245" s="51"/>
      <c r="H3245" s="3"/>
      <c r="I3245" s="3"/>
      <c r="J3245" s="3"/>
      <c r="N3245" s="59"/>
      <c r="O3245" s="59"/>
    </row>
    <row r="3246" spans="4:15" s="2" customFormat="1" ht="12.75">
      <c r="D3246" s="3"/>
      <c r="G3246" s="51"/>
      <c r="H3246" s="3"/>
      <c r="I3246" s="3"/>
      <c r="J3246" s="3"/>
      <c r="N3246" s="59"/>
      <c r="O3246" s="59"/>
    </row>
    <row r="3247" spans="4:15" s="2" customFormat="1" ht="12.75">
      <c r="D3247" s="3"/>
      <c r="G3247" s="51"/>
      <c r="H3247" s="3"/>
      <c r="I3247" s="3"/>
      <c r="J3247" s="3"/>
      <c r="N3247" s="59"/>
      <c r="O3247" s="59"/>
    </row>
    <row r="3248" spans="4:15" s="2" customFormat="1" ht="12.75">
      <c r="D3248" s="3"/>
      <c r="G3248" s="51"/>
      <c r="H3248" s="3"/>
      <c r="I3248" s="3"/>
      <c r="J3248" s="3"/>
      <c r="N3248" s="59"/>
      <c r="O3248" s="59"/>
    </row>
    <row r="3249" spans="4:15" s="2" customFormat="1" ht="12.75">
      <c r="D3249" s="3"/>
      <c r="G3249" s="51"/>
      <c r="H3249" s="3"/>
      <c r="I3249" s="3"/>
      <c r="J3249" s="3"/>
      <c r="N3249" s="59"/>
      <c r="O3249" s="59"/>
    </row>
    <row r="3250" spans="4:15" s="2" customFormat="1" ht="12.75">
      <c r="D3250" s="3"/>
      <c r="G3250" s="51"/>
      <c r="H3250" s="3"/>
      <c r="I3250" s="3"/>
      <c r="J3250" s="3"/>
      <c r="N3250" s="59"/>
      <c r="O3250" s="59"/>
    </row>
    <row r="3251" spans="4:15" s="2" customFormat="1" ht="12.75">
      <c r="D3251" s="3"/>
      <c r="G3251" s="51"/>
      <c r="H3251" s="3"/>
      <c r="I3251" s="3"/>
      <c r="J3251" s="3"/>
      <c r="N3251" s="59"/>
      <c r="O3251" s="59"/>
    </row>
    <row r="3252" spans="4:15" s="2" customFormat="1" ht="12.75">
      <c r="D3252" s="3"/>
      <c r="G3252" s="51"/>
      <c r="H3252" s="3"/>
      <c r="I3252" s="3"/>
      <c r="J3252" s="3"/>
      <c r="N3252" s="59"/>
      <c r="O3252" s="59"/>
    </row>
    <row r="3253" spans="4:15" s="2" customFormat="1" ht="12.75">
      <c r="D3253" s="3"/>
      <c r="G3253" s="51"/>
      <c r="H3253" s="3"/>
      <c r="I3253" s="3"/>
      <c r="J3253" s="3"/>
      <c r="N3253" s="59"/>
      <c r="O3253" s="59"/>
    </row>
    <row r="3254" spans="4:15" s="2" customFormat="1" ht="12.75">
      <c r="D3254" s="3"/>
      <c r="G3254" s="51"/>
      <c r="H3254" s="3"/>
      <c r="I3254" s="3"/>
      <c r="J3254" s="3"/>
      <c r="N3254" s="59"/>
      <c r="O3254" s="59"/>
    </row>
    <row r="3255" spans="4:15" s="2" customFormat="1" ht="12.75">
      <c r="D3255" s="3"/>
      <c r="G3255" s="51"/>
      <c r="H3255" s="3"/>
      <c r="I3255" s="3"/>
      <c r="J3255" s="3"/>
      <c r="N3255" s="59"/>
      <c r="O3255" s="59"/>
    </row>
    <row r="3256" spans="4:15" s="2" customFormat="1" ht="12.75">
      <c r="D3256" s="3"/>
      <c r="G3256" s="51"/>
      <c r="H3256" s="3"/>
      <c r="I3256" s="3"/>
      <c r="J3256" s="3"/>
      <c r="N3256" s="59"/>
      <c r="O3256" s="59"/>
    </row>
    <row r="3257" spans="4:15" s="2" customFormat="1" ht="12.75">
      <c r="D3257" s="3"/>
      <c r="G3257" s="51"/>
      <c r="H3257" s="3"/>
      <c r="I3257" s="3"/>
      <c r="J3257" s="3"/>
      <c r="N3257" s="59"/>
      <c r="O3257" s="59"/>
    </row>
    <row r="3258" spans="4:15" s="2" customFormat="1" ht="12.75">
      <c r="D3258" s="3"/>
      <c r="G3258" s="51"/>
      <c r="H3258" s="3"/>
      <c r="I3258" s="3"/>
      <c r="J3258" s="3"/>
      <c r="N3258" s="59"/>
      <c r="O3258" s="59"/>
    </row>
    <row r="3259" spans="4:15" s="2" customFormat="1" ht="12.75">
      <c r="D3259" s="3"/>
      <c r="G3259" s="51"/>
      <c r="H3259" s="3"/>
      <c r="I3259" s="3"/>
      <c r="J3259" s="3"/>
      <c r="N3259" s="59"/>
      <c r="O3259" s="59"/>
    </row>
    <row r="3260" spans="4:15" s="2" customFormat="1" ht="12.75">
      <c r="D3260" s="3"/>
      <c r="G3260" s="51"/>
      <c r="H3260" s="3"/>
      <c r="I3260" s="3"/>
      <c r="J3260" s="3"/>
      <c r="N3260" s="59"/>
      <c r="O3260" s="59"/>
    </row>
    <row r="3261" spans="4:15" s="2" customFormat="1" ht="12.75">
      <c r="D3261" s="3"/>
      <c r="G3261" s="51"/>
      <c r="H3261" s="3"/>
      <c r="I3261" s="3"/>
      <c r="J3261" s="3"/>
      <c r="N3261" s="59"/>
      <c r="O3261" s="59"/>
    </row>
    <row r="3262" spans="4:15" s="2" customFormat="1" ht="12.75">
      <c r="D3262" s="3"/>
      <c r="G3262" s="51"/>
      <c r="H3262" s="3"/>
      <c r="I3262" s="3"/>
      <c r="J3262" s="3"/>
      <c r="N3262" s="59"/>
      <c r="O3262" s="59"/>
    </row>
    <row r="3263" spans="4:15" s="2" customFormat="1" ht="12.75">
      <c r="D3263" s="3"/>
      <c r="G3263" s="51"/>
      <c r="H3263" s="3"/>
      <c r="I3263" s="3"/>
      <c r="J3263" s="3"/>
      <c r="N3263" s="59"/>
      <c r="O3263" s="59"/>
    </row>
    <row r="3264" spans="4:15" s="2" customFormat="1" ht="12.75">
      <c r="D3264" s="3"/>
      <c r="G3264" s="51"/>
      <c r="H3264" s="3"/>
      <c r="I3264" s="3"/>
      <c r="J3264" s="3"/>
      <c r="N3264" s="59"/>
      <c r="O3264" s="59"/>
    </row>
    <row r="3265" spans="4:15" s="2" customFormat="1" ht="12.75">
      <c r="D3265" s="3"/>
      <c r="G3265" s="51"/>
      <c r="H3265" s="3"/>
      <c r="I3265" s="3"/>
      <c r="J3265" s="3"/>
      <c r="N3265" s="59"/>
      <c r="O3265" s="59"/>
    </row>
    <row r="3266" spans="4:15" s="2" customFormat="1" ht="12.75">
      <c r="D3266" s="3"/>
      <c r="G3266" s="51"/>
      <c r="H3266" s="3"/>
      <c r="I3266" s="3"/>
      <c r="J3266" s="3"/>
      <c r="N3266" s="59"/>
      <c r="O3266" s="59"/>
    </row>
    <row r="3267" spans="4:15" s="2" customFormat="1" ht="12.75">
      <c r="D3267" s="3"/>
      <c r="G3267" s="51"/>
      <c r="H3267" s="3"/>
      <c r="I3267" s="3"/>
      <c r="J3267" s="3"/>
      <c r="N3267" s="59"/>
      <c r="O3267" s="59"/>
    </row>
    <row r="3268" spans="4:15" s="2" customFormat="1" ht="12.75">
      <c r="D3268" s="3"/>
      <c r="G3268" s="51"/>
      <c r="H3268" s="3"/>
      <c r="I3268" s="3"/>
      <c r="J3268" s="3"/>
      <c r="N3268" s="59"/>
      <c r="O3268" s="59"/>
    </row>
    <row r="3269" spans="4:15" s="2" customFormat="1" ht="12.75">
      <c r="D3269" s="3"/>
      <c r="G3269" s="51"/>
      <c r="H3269" s="3"/>
      <c r="I3269" s="3"/>
      <c r="J3269" s="3"/>
      <c r="N3269" s="59"/>
      <c r="O3269" s="59"/>
    </row>
    <row r="3270" spans="4:15" s="2" customFormat="1" ht="12.75">
      <c r="D3270" s="3"/>
      <c r="G3270" s="51"/>
      <c r="H3270" s="3"/>
      <c r="I3270" s="3"/>
      <c r="J3270" s="3"/>
      <c r="N3270" s="59"/>
      <c r="O3270" s="59"/>
    </row>
    <row r="3271" spans="4:15" s="2" customFormat="1" ht="12.75">
      <c r="D3271" s="3"/>
      <c r="G3271" s="51"/>
      <c r="H3271" s="3"/>
      <c r="I3271" s="3"/>
      <c r="J3271" s="3"/>
      <c r="N3271" s="59"/>
      <c r="O3271" s="59"/>
    </row>
    <row r="3272" spans="4:15" s="2" customFormat="1" ht="12.75">
      <c r="D3272" s="3"/>
      <c r="G3272" s="51"/>
      <c r="H3272" s="3"/>
      <c r="I3272" s="3"/>
      <c r="J3272" s="3"/>
      <c r="N3272" s="59"/>
      <c r="O3272" s="59"/>
    </row>
    <row r="3273" spans="4:15" s="2" customFormat="1" ht="12.75">
      <c r="D3273" s="3"/>
      <c r="G3273" s="51"/>
      <c r="H3273" s="3"/>
      <c r="I3273" s="3"/>
      <c r="J3273" s="3"/>
      <c r="N3273" s="59"/>
      <c r="O3273" s="59"/>
    </row>
    <row r="3274" spans="4:15" s="2" customFormat="1" ht="12.75">
      <c r="D3274" s="3"/>
      <c r="G3274" s="51"/>
      <c r="H3274" s="3"/>
      <c r="I3274" s="3"/>
      <c r="J3274" s="3"/>
      <c r="N3274" s="59"/>
      <c r="O3274" s="59"/>
    </row>
    <row r="3275" spans="4:15" s="2" customFormat="1" ht="12.75">
      <c r="D3275" s="3"/>
      <c r="G3275" s="51"/>
      <c r="H3275" s="3"/>
      <c r="I3275" s="3"/>
      <c r="J3275" s="3"/>
      <c r="N3275" s="59"/>
      <c r="O3275" s="59"/>
    </row>
    <row r="3276" spans="4:15" s="2" customFormat="1" ht="12.75">
      <c r="D3276" s="3"/>
      <c r="G3276" s="51"/>
      <c r="H3276" s="3"/>
      <c r="I3276" s="3"/>
      <c r="J3276" s="3"/>
      <c r="N3276" s="59"/>
      <c r="O3276" s="59"/>
    </row>
    <row r="3277" spans="4:15" s="2" customFormat="1" ht="12.75">
      <c r="D3277" s="3"/>
      <c r="G3277" s="51"/>
      <c r="H3277" s="3"/>
      <c r="I3277" s="3"/>
      <c r="J3277" s="3"/>
      <c r="N3277" s="59"/>
      <c r="O3277" s="59"/>
    </row>
    <row r="3278" spans="4:15" s="2" customFormat="1" ht="12.75">
      <c r="D3278" s="3"/>
      <c r="G3278" s="51"/>
      <c r="H3278" s="3"/>
      <c r="I3278" s="3"/>
      <c r="J3278" s="3"/>
      <c r="N3278" s="59"/>
      <c r="O3278" s="59"/>
    </row>
    <row r="3279" spans="4:15" s="2" customFormat="1" ht="12.75">
      <c r="D3279" s="3"/>
      <c r="G3279" s="51"/>
      <c r="H3279" s="3"/>
      <c r="I3279" s="3"/>
      <c r="J3279" s="3"/>
      <c r="N3279" s="59"/>
      <c r="O3279" s="59"/>
    </row>
    <row r="3280" spans="4:15" s="2" customFormat="1" ht="12.75">
      <c r="D3280" s="3"/>
      <c r="G3280" s="51"/>
      <c r="H3280" s="3"/>
      <c r="I3280" s="3"/>
      <c r="J3280" s="3"/>
      <c r="N3280" s="59"/>
      <c r="O3280" s="59"/>
    </row>
    <row r="3281" spans="4:15" s="2" customFormat="1" ht="12.75">
      <c r="D3281" s="3"/>
      <c r="G3281" s="51"/>
      <c r="H3281" s="3"/>
      <c r="I3281" s="3"/>
      <c r="J3281" s="3"/>
      <c r="N3281" s="59"/>
      <c r="O3281" s="59"/>
    </row>
    <row r="3282" spans="4:15" s="2" customFormat="1" ht="12.75">
      <c r="D3282" s="3"/>
      <c r="G3282" s="51"/>
      <c r="H3282" s="3"/>
      <c r="I3282" s="3"/>
      <c r="J3282" s="3"/>
      <c r="N3282" s="59"/>
      <c r="O3282" s="59"/>
    </row>
    <row r="3283" spans="4:15" s="2" customFormat="1" ht="12.75">
      <c r="D3283" s="3"/>
      <c r="G3283" s="51"/>
      <c r="H3283" s="3"/>
      <c r="I3283" s="3"/>
      <c r="J3283" s="3"/>
      <c r="N3283" s="59"/>
      <c r="O3283" s="59"/>
    </row>
    <row r="3284" spans="4:15" s="2" customFormat="1" ht="12.75">
      <c r="D3284" s="3"/>
      <c r="G3284" s="51"/>
      <c r="H3284" s="3"/>
      <c r="I3284" s="3"/>
      <c r="J3284" s="3"/>
      <c r="N3284" s="59"/>
      <c r="O3284" s="59"/>
    </row>
    <row r="3285" spans="4:15" s="2" customFormat="1" ht="12.75">
      <c r="D3285" s="3"/>
      <c r="G3285" s="51"/>
      <c r="H3285" s="3"/>
      <c r="I3285" s="3"/>
      <c r="J3285" s="3"/>
      <c r="N3285" s="59"/>
      <c r="O3285" s="59"/>
    </row>
    <row r="3286" spans="4:15" s="2" customFormat="1" ht="12.75">
      <c r="D3286" s="3"/>
      <c r="G3286" s="51"/>
      <c r="H3286" s="3"/>
      <c r="I3286" s="3"/>
      <c r="J3286" s="3"/>
      <c r="N3286" s="59"/>
      <c r="O3286" s="59"/>
    </row>
    <row r="3287" spans="4:15" s="2" customFormat="1" ht="12.75">
      <c r="D3287" s="3"/>
      <c r="G3287" s="51"/>
      <c r="H3287" s="3"/>
      <c r="I3287" s="3"/>
      <c r="J3287" s="3"/>
      <c r="N3287" s="59"/>
      <c r="O3287" s="59"/>
    </row>
    <row r="3288" spans="4:15" s="2" customFormat="1" ht="12.75">
      <c r="D3288" s="3"/>
      <c r="G3288" s="51"/>
      <c r="H3288" s="3"/>
      <c r="I3288" s="3"/>
      <c r="J3288" s="3"/>
      <c r="N3288" s="59"/>
      <c r="O3288" s="59"/>
    </row>
    <row r="3289" spans="4:15" s="2" customFormat="1" ht="12.75">
      <c r="D3289" s="3"/>
      <c r="G3289" s="51"/>
      <c r="H3289" s="3"/>
      <c r="I3289" s="3"/>
      <c r="J3289" s="3"/>
      <c r="N3289" s="59"/>
      <c r="O3289" s="59"/>
    </row>
    <row r="3290" spans="4:15" s="2" customFormat="1" ht="12.75">
      <c r="D3290" s="3"/>
      <c r="G3290" s="51"/>
      <c r="H3290" s="3"/>
      <c r="I3290" s="3"/>
      <c r="J3290" s="3"/>
      <c r="N3290" s="59"/>
      <c r="O3290" s="59"/>
    </row>
    <row r="3291" spans="4:15" s="2" customFormat="1" ht="12.75">
      <c r="D3291" s="3"/>
      <c r="G3291" s="51"/>
      <c r="H3291" s="3"/>
      <c r="I3291" s="3"/>
      <c r="J3291" s="3"/>
      <c r="N3291" s="59"/>
      <c r="O3291" s="59"/>
    </row>
    <row r="3292" spans="4:15" s="2" customFormat="1" ht="12.75">
      <c r="D3292" s="3"/>
      <c r="G3292" s="51"/>
      <c r="H3292" s="3"/>
      <c r="I3292" s="3"/>
      <c r="J3292" s="3"/>
      <c r="N3292" s="59"/>
      <c r="O3292" s="59"/>
    </row>
    <row r="3293" spans="4:15" s="2" customFormat="1" ht="12.75">
      <c r="D3293" s="3"/>
      <c r="G3293" s="51"/>
      <c r="H3293" s="3"/>
      <c r="I3293" s="3"/>
      <c r="J3293" s="3"/>
      <c r="N3293" s="59"/>
      <c r="O3293" s="59"/>
    </row>
    <row r="3294" spans="4:15" s="2" customFormat="1" ht="12.75">
      <c r="D3294" s="3"/>
      <c r="G3294" s="51"/>
      <c r="H3294" s="3"/>
      <c r="I3294" s="3"/>
      <c r="J3294" s="3"/>
      <c r="N3294" s="59"/>
      <c r="O3294" s="59"/>
    </row>
    <row r="3295" spans="4:15" s="2" customFormat="1" ht="12.75">
      <c r="D3295" s="3"/>
      <c r="G3295" s="51"/>
      <c r="H3295" s="3"/>
      <c r="I3295" s="3"/>
      <c r="J3295" s="3"/>
      <c r="N3295" s="59"/>
      <c r="O3295" s="59"/>
    </row>
    <row r="3296" spans="4:15" s="2" customFormat="1" ht="12.75">
      <c r="D3296" s="3"/>
      <c r="G3296" s="51"/>
      <c r="H3296" s="3"/>
      <c r="I3296" s="3"/>
      <c r="J3296" s="3"/>
      <c r="N3296" s="59"/>
      <c r="O3296" s="59"/>
    </row>
    <row r="3297" spans="4:15" s="2" customFormat="1" ht="12.75">
      <c r="D3297" s="3"/>
      <c r="G3297" s="51"/>
      <c r="H3297" s="3"/>
      <c r="I3297" s="3"/>
      <c r="J3297" s="3"/>
      <c r="N3297" s="59"/>
      <c r="O3297" s="59"/>
    </row>
    <row r="3298" spans="4:15" s="2" customFormat="1" ht="12.75">
      <c r="D3298" s="3"/>
      <c r="G3298" s="51"/>
      <c r="H3298" s="3"/>
      <c r="I3298" s="3"/>
      <c r="J3298" s="3"/>
      <c r="N3298" s="59"/>
      <c r="O3298" s="59"/>
    </row>
    <row r="3299" spans="4:15" s="2" customFormat="1" ht="12.75">
      <c r="D3299" s="3"/>
      <c r="G3299" s="51"/>
      <c r="H3299" s="3"/>
      <c r="I3299" s="3"/>
      <c r="J3299" s="3"/>
      <c r="N3299" s="59"/>
      <c r="O3299" s="59"/>
    </row>
    <row r="3300" spans="4:15" s="2" customFormat="1" ht="12.75">
      <c r="D3300" s="3"/>
      <c r="G3300" s="51"/>
      <c r="H3300" s="3"/>
      <c r="I3300" s="3"/>
      <c r="J3300" s="3"/>
      <c r="N3300" s="59"/>
      <c r="O3300" s="59"/>
    </row>
    <row r="3301" spans="4:15" s="2" customFormat="1" ht="12.75">
      <c r="D3301" s="3"/>
      <c r="G3301" s="51"/>
      <c r="H3301" s="3"/>
      <c r="I3301" s="3"/>
      <c r="J3301" s="3"/>
      <c r="N3301" s="59"/>
      <c r="O3301" s="59"/>
    </row>
    <row r="3302" spans="4:15" s="2" customFormat="1" ht="12.75">
      <c r="D3302" s="3"/>
      <c r="G3302" s="51"/>
      <c r="H3302" s="3"/>
      <c r="I3302" s="3"/>
      <c r="J3302" s="3"/>
      <c r="N3302" s="59"/>
      <c r="O3302" s="59"/>
    </row>
    <row r="3303" spans="4:15" s="2" customFormat="1" ht="12.75">
      <c r="D3303" s="3"/>
      <c r="G3303" s="51"/>
      <c r="H3303" s="3"/>
      <c r="I3303" s="3"/>
      <c r="J3303" s="3"/>
      <c r="N3303" s="59"/>
      <c r="O3303" s="59"/>
    </row>
    <row r="3304" spans="4:15" s="2" customFormat="1" ht="12.75">
      <c r="D3304" s="3"/>
      <c r="G3304" s="51"/>
      <c r="H3304" s="3"/>
      <c r="I3304" s="3"/>
      <c r="J3304" s="3"/>
      <c r="N3304" s="59"/>
      <c r="O3304" s="59"/>
    </row>
    <row r="3305" spans="4:15" s="2" customFormat="1" ht="12.75">
      <c r="D3305" s="3"/>
      <c r="G3305" s="51"/>
      <c r="H3305" s="3"/>
      <c r="I3305" s="3"/>
      <c r="J3305" s="3"/>
      <c r="N3305" s="59"/>
      <c r="O3305" s="59"/>
    </row>
    <row r="3306" spans="4:15" s="2" customFormat="1" ht="12.75">
      <c r="D3306" s="3"/>
      <c r="G3306" s="51"/>
      <c r="H3306" s="3"/>
      <c r="I3306" s="3"/>
      <c r="J3306" s="3"/>
      <c r="N3306" s="59"/>
      <c r="O3306" s="59"/>
    </row>
    <row r="3307" spans="4:15" s="2" customFormat="1" ht="12.75">
      <c r="D3307" s="3"/>
      <c r="G3307" s="51"/>
      <c r="H3307" s="3"/>
      <c r="I3307" s="3"/>
      <c r="J3307" s="3"/>
      <c r="N3307" s="59"/>
      <c r="O3307" s="59"/>
    </row>
    <row r="3308" spans="4:15" s="2" customFormat="1" ht="12.75">
      <c r="D3308" s="3"/>
      <c r="G3308" s="51"/>
      <c r="H3308" s="3"/>
      <c r="I3308" s="3"/>
      <c r="J3308" s="3"/>
      <c r="N3308" s="59"/>
      <c r="O3308" s="59"/>
    </row>
    <row r="3309" spans="4:15" s="2" customFormat="1" ht="12.75">
      <c r="D3309" s="3"/>
      <c r="G3309" s="51"/>
      <c r="H3309" s="3"/>
      <c r="I3309" s="3"/>
      <c r="J3309" s="3"/>
      <c r="N3309" s="59"/>
      <c r="O3309" s="59"/>
    </row>
    <row r="3310" spans="4:15" s="2" customFormat="1" ht="12.75">
      <c r="D3310" s="3"/>
      <c r="G3310" s="51"/>
      <c r="H3310" s="3"/>
      <c r="I3310" s="3"/>
      <c r="J3310" s="3"/>
      <c r="N3310" s="59"/>
      <c r="O3310" s="59"/>
    </row>
    <row r="3311" spans="4:15" s="2" customFormat="1" ht="12.75">
      <c r="D3311" s="3"/>
      <c r="G3311" s="51"/>
      <c r="H3311" s="3"/>
      <c r="I3311" s="3"/>
      <c r="J3311" s="3"/>
      <c r="N3311" s="59"/>
      <c r="O3311" s="59"/>
    </row>
    <row r="3312" spans="4:15" s="2" customFormat="1" ht="12.75">
      <c r="D3312" s="3"/>
      <c r="G3312" s="51"/>
      <c r="H3312" s="3"/>
      <c r="I3312" s="3"/>
      <c r="J3312" s="3"/>
      <c r="N3312" s="59"/>
      <c r="O3312" s="59"/>
    </row>
    <row r="3313" spans="4:15" s="2" customFormat="1" ht="12.75">
      <c r="D3313" s="3"/>
      <c r="G3313" s="51"/>
      <c r="H3313" s="3"/>
      <c r="I3313" s="3"/>
      <c r="J3313" s="3"/>
      <c r="N3313" s="59"/>
      <c r="O3313" s="59"/>
    </row>
    <row r="3314" spans="4:15" s="2" customFormat="1" ht="12.75">
      <c r="D3314" s="3"/>
      <c r="G3314" s="51"/>
      <c r="H3314" s="3"/>
      <c r="I3314" s="3"/>
      <c r="J3314" s="3"/>
      <c r="N3314" s="59"/>
      <c r="O3314" s="59"/>
    </row>
    <row r="3315" spans="4:15" s="2" customFormat="1" ht="12.75">
      <c r="D3315" s="3"/>
      <c r="G3315" s="51"/>
      <c r="H3315" s="3"/>
      <c r="I3315" s="3"/>
      <c r="J3315" s="3"/>
      <c r="N3315" s="59"/>
      <c r="O3315" s="59"/>
    </row>
    <row r="3316" spans="4:15" s="2" customFormat="1" ht="12.75">
      <c r="D3316" s="3"/>
      <c r="G3316" s="51"/>
      <c r="H3316" s="3"/>
      <c r="I3316" s="3"/>
      <c r="J3316" s="3"/>
      <c r="N3316" s="59"/>
      <c r="O3316" s="59"/>
    </row>
    <row r="3317" spans="4:15" s="2" customFormat="1" ht="12.75">
      <c r="D3317" s="3"/>
      <c r="G3317" s="51"/>
      <c r="H3317" s="3"/>
      <c r="I3317" s="3"/>
      <c r="J3317" s="3"/>
      <c r="N3317" s="59"/>
      <c r="O3317" s="59"/>
    </row>
    <row r="3318" spans="4:15" s="2" customFormat="1" ht="12.75">
      <c r="D3318" s="3"/>
      <c r="G3318" s="51"/>
      <c r="H3318" s="3"/>
      <c r="I3318" s="3"/>
      <c r="J3318" s="3"/>
      <c r="N3318" s="59"/>
      <c r="O3318" s="59"/>
    </row>
    <row r="3319" spans="4:15" s="2" customFormat="1" ht="12.75">
      <c r="D3319" s="3"/>
      <c r="G3319" s="51"/>
      <c r="H3319" s="3"/>
      <c r="I3319" s="3"/>
      <c r="J3319" s="3"/>
      <c r="N3319" s="59"/>
      <c r="O3319" s="59"/>
    </row>
    <row r="3320" spans="4:15" s="2" customFormat="1" ht="12.75">
      <c r="D3320" s="3"/>
      <c r="G3320" s="51"/>
      <c r="H3320" s="3"/>
      <c r="I3320" s="3"/>
      <c r="J3320" s="3"/>
      <c r="N3320" s="59"/>
      <c r="O3320" s="59"/>
    </row>
    <row r="3321" spans="4:15" s="2" customFormat="1" ht="12.75">
      <c r="D3321" s="3"/>
      <c r="G3321" s="51"/>
      <c r="H3321" s="3"/>
      <c r="I3321" s="3"/>
      <c r="J3321" s="3"/>
      <c r="N3321" s="59"/>
      <c r="O3321" s="59"/>
    </row>
    <row r="3322" spans="4:15" s="2" customFormat="1" ht="12.75">
      <c r="D3322" s="3"/>
      <c r="G3322" s="51"/>
      <c r="H3322" s="3"/>
      <c r="I3322" s="3"/>
      <c r="J3322" s="3"/>
      <c r="N3322" s="59"/>
      <c r="O3322" s="59"/>
    </row>
    <row r="3323" spans="4:15" s="2" customFormat="1" ht="12.75">
      <c r="D3323" s="3"/>
      <c r="G3323" s="51"/>
      <c r="H3323" s="3"/>
      <c r="I3323" s="3"/>
      <c r="J3323" s="3"/>
      <c r="N3323" s="59"/>
      <c r="O3323" s="59"/>
    </row>
    <row r="3324" spans="4:15" s="2" customFormat="1" ht="12.75">
      <c r="D3324" s="3"/>
      <c r="G3324" s="51"/>
      <c r="H3324" s="3"/>
      <c r="I3324" s="3"/>
      <c r="J3324" s="3"/>
      <c r="N3324" s="59"/>
      <c r="O3324" s="59"/>
    </row>
    <row r="3325" spans="4:15" s="2" customFormat="1" ht="12.75">
      <c r="D3325" s="3"/>
      <c r="G3325" s="51"/>
      <c r="H3325" s="3"/>
      <c r="I3325" s="3"/>
      <c r="J3325" s="3"/>
      <c r="N3325" s="59"/>
      <c r="O3325" s="59"/>
    </row>
    <row r="3326" spans="4:15" s="2" customFormat="1" ht="12.75">
      <c r="D3326" s="3"/>
      <c r="G3326" s="51"/>
      <c r="H3326" s="3"/>
      <c r="I3326" s="3"/>
      <c r="J3326" s="3"/>
      <c r="N3326" s="59"/>
      <c r="O3326" s="59"/>
    </row>
    <row r="3327" spans="4:15" s="2" customFormat="1" ht="12.75">
      <c r="D3327" s="3"/>
      <c r="G3327" s="51"/>
      <c r="H3327" s="3"/>
      <c r="I3327" s="3"/>
      <c r="J3327" s="3"/>
      <c r="N3327" s="59"/>
      <c r="O3327" s="59"/>
    </row>
    <row r="3328" spans="4:15" s="2" customFormat="1" ht="12.75">
      <c r="D3328" s="3"/>
      <c r="G3328" s="51"/>
      <c r="H3328" s="3"/>
      <c r="I3328" s="3"/>
      <c r="J3328" s="3"/>
      <c r="N3328" s="59"/>
      <c r="O3328" s="59"/>
    </row>
    <row r="3329" spans="4:15" s="2" customFormat="1" ht="12.75">
      <c r="D3329" s="3"/>
      <c r="G3329" s="51"/>
      <c r="H3329" s="3"/>
      <c r="I3329" s="3"/>
      <c r="J3329" s="3"/>
      <c r="N3329" s="59"/>
      <c r="O3329" s="59"/>
    </row>
    <row r="3330" spans="4:15" s="2" customFormat="1" ht="12.75">
      <c r="D3330" s="3"/>
      <c r="G3330" s="51"/>
      <c r="H3330" s="3"/>
      <c r="I3330" s="3"/>
      <c r="J3330" s="3"/>
      <c r="N3330" s="59"/>
      <c r="O3330" s="59"/>
    </row>
    <row r="3331" spans="4:15" s="2" customFormat="1" ht="12.75">
      <c r="D3331" s="3"/>
      <c r="G3331" s="51"/>
      <c r="H3331" s="3"/>
      <c r="I3331" s="3"/>
      <c r="J3331" s="3"/>
      <c r="N3331" s="59"/>
      <c r="O3331" s="59"/>
    </row>
    <row r="3332" spans="4:15" s="2" customFormat="1" ht="12.75">
      <c r="D3332" s="3"/>
      <c r="G3332" s="51"/>
      <c r="H3332" s="3"/>
      <c r="I3332" s="3"/>
      <c r="J3332" s="3"/>
      <c r="N3332" s="59"/>
      <c r="O3332" s="59"/>
    </row>
    <row r="3333" spans="4:15" s="2" customFormat="1" ht="12.75">
      <c r="D3333" s="3"/>
      <c r="G3333" s="51"/>
      <c r="H3333" s="3"/>
      <c r="I3333" s="3"/>
      <c r="J3333" s="3"/>
      <c r="N3333" s="59"/>
      <c r="O3333" s="59"/>
    </row>
    <row r="3334" spans="4:15" s="2" customFormat="1" ht="12.75">
      <c r="D3334" s="3"/>
      <c r="G3334" s="51"/>
      <c r="H3334" s="3"/>
      <c r="I3334" s="3"/>
      <c r="J3334" s="3"/>
      <c r="N3334" s="59"/>
      <c r="O3334" s="59"/>
    </row>
    <row r="3335" spans="4:15" s="2" customFormat="1" ht="12.75">
      <c r="D3335" s="3"/>
      <c r="G3335" s="51"/>
      <c r="H3335" s="3"/>
      <c r="I3335" s="3"/>
      <c r="J3335" s="3"/>
      <c r="N3335" s="59"/>
      <c r="O3335" s="59"/>
    </row>
    <row r="3336" spans="4:15" s="2" customFormat="1" ht="12.75">
      <c r="D3336" s="3"/>
      <c r="G3336" s="51"/>
      <c r="H3336" s="3"/>
      <c r="I3336" s="3"/>
      <c r="J3336" s="3"/>
      <c r="N3336" s="59"/>
      <c r="O3336" s="59"/>
    </row>
    <row r="3337" spans="4:15" s="2" customFormat="1" ht="12.75">
      <c r="D3337" s="3"/>
      <c r="G3337" s="51"/>
      <c r="H3337" s="3"/>
      <c r="I3337" s="3"/>
      <c r="J3337" s="3"/>
      <c r="N3337" s="59"/>
      <c r="O3337" s="59"/>
    </row>
    <row r="3338" spans="4:15" s="2" customFormat="1" ht="12.75">
      <c r="D3338" s="3"/>
      <c r="G3338" s="51"/>
      <c r="H3338" s="3"/>
      <c r="I3338" s="3"/>
      <c r="J3338" s="3"/>
      <c r="N3338" s="59"/>
      <c r="O3338" s="59"/>
    </row>
    <row r="3339" spans="4:15" s="2" customFormat="1" ht="12.75">
      <c r="D3339" s="3"/>
      <c r="G3339" s="51"/>
      <c r="H3339" s="3"/>
      <c r="I3339" s="3"/>
      <c r="J3339" s="3"/>
      <c r="N3339" s="59"/>
      <c r="O3339" s="59"/>
    </row>
    <row r="3340" spans="4:15" s="2" customFormat="1" ht="12.75">
      <c r="D3340" s="3"/>
      <c r="G3340" s="51"/>
      <c r="H3340" s="3"/>
      <c r="I3340" s="3"/>
      <c r="J3340" s="3"/>
      <c r="N3340" s="59"/>
      <c r="O3340" s="59"/>
    </row>
    <row r="3341" spans="4:15" s="2" customFormat="1" ht="12.75">
      <c r="D3341" s="3"/>
      <c r="G3341" s="51"/>
      <c r="H3341" s="3"/>
      <c r="I3341" s="3"/>
      <c r="J3341" s="3"/>
      <c r="N3341" s="59"/>
      <c r="O3341" s="59"/>
    </row>
    <row r="3342" spans="4:15" s="2" customFormat="1" ht="12.75">
      <c r="D3342" s="3"/>
      <c r="G3342" s="51"/>
      <c r="H3342" s="3"/>
      <c r="I3342" s="3"/>
      <c r="J3342" s="3"/>
      <c r="N3342" s="59"/>
      <c r="O3342" s="59"/>
    </row>
    <row r="3343" spans="4:15" s="2" customFormat="1" ht="12.75">
      <c r="D3343" s="3"/>
      <c r="G3343" s="51"/>
      <c r="H3343" s="3"/>
      <c r="I3343" s="3"/>
      <c r="J3343" s="3"/>
      <c r="N3343" s="59"/>
      <c r="O3343" s="59"/>
    </row>
    <row r="3344" spans="4:15" s="2" customFormat="1" ht="12.75">
      <c r="D3344" s="3"/>
      <c r="G3344" s="51"/>
      <c r="H3344" s="3"/>
      <c r="I3344" s="3"/>
      <c r="J3344" s="3"/>
      <c r="N3344" s="59"/>
      <c r="O3344" s="59"/>
    </row>
    <row r="3345" spans="4:15" s="2" customFormat="1" ht="12.75">
      <c r="D3345" s="3"/>
      <c r="G3345" s="51"/>
      <c r="H3345" s="3"/>
      <c r="I3345" s="3"/>
      <c r="J3345" s="3"/>
      <c r="N3345" s="59"/>
      <c r="O3345" s="59"/>
    </row>
    <row r="3346" spans="4:15" s="2" customFormat="1" ht="12.75">
      <c r="D3346" s="3"/>
      <c r="G3346" s="51"/>
      <c r="H3346" s="3"/>
      <c r="I3346" s="3"/>
      <c r="J3346" s="3"/>
      <c r="N3346" s="59"/>
      <c r="O3346" s="59"/>
    </row>
    <row r="3347" spans="4:15" s="2" customFormat="1" ht="12.75">
      <c r="D3347" s="3"/>
      <c r="G3347" s="51"/>
      <c r="H3347" s="3"/>
      <c r="I3347" s="3"/>
      <c r="J3347" s="3"/>
      <c r="N3347" s="59"/>
      <c r="O3347" s="59"/>
    </row>
    <row r="3348" spans="4:15" s="2" customFormat="1" ht="12.75">
      <c r="D3348" s="3"/>
      <c r="G3348" s="51"/>
      <c r="H3348" s="3"/>
      <c r="I3348" s="3"/>
      <c r="J3348" s="3"/>
      <c r="N3348" s="59"/>
      <c r="O3348" s="59"/>
    </row>
    <row r="3349" spans="4:15" s="2" customFormat="1" ht="12.75">
      <c r="D3349" s="3"/>
      <c r="G3349" s="51"/>
      <c r="H3349" s="3"/>
      <c r="I3349" s="3"/>
      <c r="J3349" s="3"/>
      <c r="N3349" s="59"/>
      <c r="O3349" s="59"/>
    </row>
    <row r="3350" spans="4:15" s="2" customFormat="1" ht="12.75">
      <c r="D3350" s="3"/>
      <c r="G3350" s="51"/>
      <c r="H3350" s="3"/>
      <c r="I3350" s="3"/>
      <c r="J3350" s="3"/>
      <c r="N3350" s="59"/>
      <c r="O3350" s="59"/>
    </row>
    <row r="3351" spans="4:15" s="2" customFormat="1" ht="12.75">
      <c r="D3351" s="3"/>
      <c r="G3351" s="51"/>
      <c r="H3351" s="3"/>
      <c r="I3351" s="3"/>
      <c r="J3351" s="3"/>
      <c r="N3351" s="59"/>
      <c r="O3351" s="59"/>
    </row>
    <row r="3352" spans="4:15" s="2" customFormat="1" ht="12.75">
      <c r="D3352" s="3"/>
      <c r="G3352" s="51"/>
      <c r="H3352" s="3"/>
      <c r="I3352" s="3"/>
      <c r="J3352" s="3"/>
      <c r="N3352" s="59"/>
      <c r="O3352" s="59"/>
    </row>
    <row r="3353" spans="4:15" s="2" customFormat="1" ht="12.75">
      <c r="D3353" s="3"/>
      <c r="G3353" s="51"/>
      <c r="H3353" s="3"/>
      <c r="I3353" s="3"/>
      <c r="J3353" s="3"/>
      <c r="N3353" s="59"/>
      <c r="O3353" s="59"/>
    </row>
    <row r="3354" spans="4:15" s="2" customFormat="1" ht="12.75">
      <c r="D3354" s="3"/>
      <c r="G3354" s="51"/>
      <c r="H3354" s="3"/>
      <c r="I3354" s="3"/>
      <c r="J3354" s="3"/>
      <c r="N3354" s="59"/>
      <c r="O3354" s="59"/>
    </row>
    <row r="3355" spans="4:15" s="2" customFormat="1" ht="12.75">
      <c r="D3355" s="3"/>
      <c r="G3355" s="51"/>
      <c r="H3355" s="3"/>
      <c r="I3355" s="3"/>
      <c r="J3355" s="3"/>
      <c r="N3355" s="59"/>
      <c r="O3355" s="59"/>
    </row>
    <row r="3356" spans="4:15" s="2" customFormat="1" ht="12.75">
      <c r="D3356" s="3"/>
      <c r="G3356" s="51"/>
      <c r="H3356" s="3"/>
      <c r="I3356" s="3"/>
      <c r="J3356" s="3"/>
      <c r="N3356" s="59"/>
      <c r="O3356" s="59"/>
    </row>
    <row r="3357" spans="4:15" s="2" customFormat="1" ht="12.75">
      <c r="D3357" s="3"/>
      <c r="G3357" s="51"/>
      <c r="H3357" s="3"/>
      <c r="I3357" s="3"/>
      <c r="J3357" s="3"/>
      <c r="N3357" s="59"/>
      <c r="O3357" s="59"/>
    </row>
    <row r="3358" spans="4:15" s="2" customFormat="1" ht="12.75">
      <c r="D3358" s="3"/>
      <c r="G3358" s="51"/>
      <c r="H3358" s="3"/>
      <c r="I3358" s="3"/>
      <c r="J3358" s="3"/>
      <c r="N3358" s="59"/>
      <c r="O3358" s="59"/>
    </row>
    <row r="3359" spans="4:15" s="2" customFormat="1" ht="12.75">
      <c r="D3359" s="3"/>
      <c r="G3359" s="51"/>
      <c r="H3359" s="3"/>
      <c r="I3359" s="3"/>
      <c r="J3359" s="3"/>
      <c r="N3359" s="59"/>
      <c r="O3359" s="59"/>
    </row>
    <row r="3360" spans="4:15" s="2" customFormat="1" ht="12.75">
      <c r="D3360" s="3"/>
      <c r="G3360" s="51"/>
      <c r="H3360" s="3"/>
      <c r="I3360" s="3"/>
      <c r="J3360" s="3"/>
      <c r="N3360" s="59"/>
      <c r="O3360" s="59"/>
    </row>
    <row r="3361" spans="4:15" s="2" customFormat="1" ht="12.75">
      <c r="D3361" s="3"/>
      <c r="G3361" s="51"/>
      <c r="H3361" s="3"/>
      <c r="I3361" s="3"/>
      <c r="J3361" s="3"/>
      <c r="N3361" s="59"/>
      <c r="O3361" s="59"/>
    </row>
    <row r="3362" spans="4:15" s="2" customFormat="1" ht="12.75">
      <c r="D3362" s="3"/>
      <c r="G3362" s="51"/>
      <c r="H3362" s="3"/>
      <c r="I3362" s="3"/>
      <c r="J3362" s="3"/>
      <c r="N3362" s="59"/>
      <c r="O3362" s="59"/>
    </row>
    <row r="3363" spans="4:15" s="2" customFormat="1" ht="12.75">
      <c r="D3363" s="3"/>
      <c r="G3363" s="51"/>
      <c r="H3363" s="3"/>
      <c r="I3363" s="3"/>
      <c r="J3363" s="3"/>
      <c r="N3363" s="59"/>
      <c r="O3363" s="59"/>
    </row>
    <row r="3364" spans="4:15" s="2" customFormat="1" ht="12.75">
      <c r="D3364" s="3"/>
      <c r="G3364" s="51"/>
      <c r="H3364" s="3"/>
      <c r="I3364" s="3"/>
      <c r="J3364" s="3"/>
      <c r="N3364" s="59"/>
      <c r="O3364" s="59"/>
    </row>
    <row r="3365" spans="4:15" s="2" customFormat="1" ht="12.75">
      <c r="D3365" s="3"/>
      <c r="G3365" s="51"/>
      <c r="H3365" s="3"/>
      <c r="I3365" s="3"/>
      <c r="J3365" s="3"/>
      <c r="N3365" s="59"/>
      <c r="O3365" s="59"/>
    </row>
    <row r="3366" spans="4:15" s="2" customFormat="1" ht="12.75">
      <c r="D3366" s="3"/>
      <c r="G3366" s="51"/>
      <c r="H3366" s="3"/>
      <c r="I3366" s="3"/>
      <c r="J3366" s="3"/>
      <c r="N3366" s="59"/>
      <c r="O3366" s="59"/>
    </row>
    <row r="3367" spans="4:15" s="2" customFormat="1" ht="12.75">
      <c r="D3367" s="3"/>
      <c r="G3367" s="51"/>
      <c r="H3367" s="3"/>
      <c r="I3367" s="3"/>
      <c r="J3367" s="3"/>
      <c r="N3367" s="59"/>
      <c r="O3367" s="59"/>
    </row>
    <row r="3368" spans="4:15" s="2" customFormat="1" ht="12.75">
      <c r="D3368" s="3"/>
      <c r="G3368" s="51"/>
      <c r="H3368" s="3"/>
      <c r="I3368" s="3"/>
      <c r="J3368" s="3"/>
      <c r="N3368" s="59"/>
      <c r="O3368" s="59"/>
    </row>
    <row r="3369" spans="4:15" s="2" customFormat="1" ht="12.75">
      <c r="D3369" s="3"/>
      <c r="G3369" s="51"/>
      <c r="H3369" s="3"/>
      <c r="I3369" s="3"/>
      <c r="J3369" s="3"/>
      <c r="N3369" s="59"/>
      <c r="O3369" s="59"/>
    </row>
    <row r="3370" spans="4:15" s="2" customFormat="1" ht="12.75">
      <c r="D3370" s="3"/>
      <c r="G3370" s="51"/>
      <c r="H3370" s="3"/>
      <c r="I3370" s="3"/>
      <c r="J3370" s="3"/>
      <c r="N3370" s="59"/>
      <c r="O3370" s="59"/>
    </row>
    <row r="3371" spans="4:15" s="2" customFormat="1" ht="12.75">
      <c r="D3371" s="3"/>
      <c r="G3371" s="51"/>
      <c r="H3371" s="3"/>
      <c r="I3371" s="3"/>
      <c r="J3371" s="3"/>
      <c r="N3371" s="59"/>
      <c r="O3371" s="59"/>
    </row>
    <row r="3372" spans="4:15" s="2" customFormat="1" ht="12.75">
      <c r="D3372" s="3"/>
      <c r="G3372" s="51"/>
      <c r="H3372" s="3"/>
      <c r="I3372" s="3"/>
      <c r="J3372" s="3"/>
      <c r="N3372" s="59"/>
      <c r="O3372" s="59"/>
    </row>
    <row r="3373" spans="4:15" s="2" customFormat="1" ht="12.75">
      <c r="D3373" s="3"/>
      <c r="G3373" s="51"/>
      <c r="H3373" s="3"/>
      <c r="I3373" s="3"/>
      <c r="J3373" s="3"/>
      <c r="N3373" s="59"/>
      <c r="O3373" s="59"/>
    </row>
    <row r="3374" spans="4:15" s="2" customFormat="1" ht="12.75">
      <c r="D3374" s="3"/>
      <c r="G3374" s="51"/>
      <c r="H3374" s="3"/>
      <c r="I3374" s="3"/>
      <c r="J3374" s="3"/>
      <c r="N3374" s="59"/>
      <c r="O3374" s="59"/>
    </row>
    <row r="3375" spans="4:15" s="2" customFormat="1" ht="12.75">
      <c r="D3375" s="3"/>
      <c r="G3375" s="51"/>
      <c r="H3375" s="3"/>
      <c r="I3375" s="3"/>
      <c r="J3375" s="3"/>
      <c r="N3375" s="59"/>
      <c r="O3375" s="59"/>
    </row>
    <row r="3376" spans="4:15" s="2" customFormat="1" ht="12.75">
      <c r="D3376" s="3"/>
      <c r="G3376" s="51"/>
      <c r="H3376" s="3"/>
      <c r="I3376" s="3"/>
      <c r="J3376" s="3"/>
      <c r="N3376" s="59"/>
      <c r="O3376" s="59"/>
    </row>
    <row r="3377" spans="4:15" s="2" customFormat="1" ht="12.75">
      <c r="D3377" s="3"/>
      <c r="G3377" s="51"/>
      <c r="H3377" s="3"/>
      <c r="I3377" s="3"/>
      <c r="J3377" s="3"/>
      <c r="N3377" s="59"/>
      <c r="O3377" s="59"/>
    </row>
    <row r="3378" spans="4:15" s="2" customFormat="1" ht="12.75">
      <c r="D3378" s="3"/>
      <c r="G3378" s="51"/>
      <c r="H3378" s="3"/>
      <c r="I3378" s="3"/>
      <c r="J3378" s="3"/>
      <c r="N3378" s="59"/>
      <c r="O3378" s="59"/>
    </row>
    <row r="3379" spans="4:15" s="2" customFormat="1" ht="12.75">
      <c r="D3379" s="3"/>
      <c r="G3379" s="51"/>
      <c r="H3379" s="3"/>
      <c r="I3379" s="3"/>
      <c r="J3379" s="3"/>
      <c r="N3379" s="59"/>
      <c r="O3379" s="59"/>
    </row>
    <row r="3380" spans="4:15" s="2" customFormat="1" ht="12.75">
      <c r="D3380" s="3"/>
      <c r="G3380" s="51"/>
      <c r="H3380" s="3"/>
      <c r="I3380" s="3"/>
      <c r="J3380" s="3"/>
      <c r="N3380" s="59"/>
      <c r="O3380" s="59"/>
    </row>
    <row r="3381" spans="4:15" s="2" customFormat="1" ht="12.75">
      <c r="D3381" s="3"/>
      <c r="G3381" s="51"/>
      <c r="H3381" s="3"/>
      <c r="I3381" s="3"/>
      <c r="J3381" s="3"/>
      <c r="N3381" s="59"/>
      <c r="O3381" s="59"/>
    </row>
    <row r="3382" spans="4:15" s="2" customFormat="1" ht="12.75">
      <c r="D3382" s="3"/>
      <c r="G3382" s="51"/>
      <c r="H3382" s="3"/>
      <c r="I3382" s="3"/>
      <c r="J3382" s="3"/>
      <c r="N3382" s="59"/>
      <c r="O3382" s="59"/>
    </row>
    <row r="3383" spans="4:15" s="2" customFormat="1" ht="12.75">
      <c r="D3383" s="3"/>
      <c r="G3383" s="51"/>
      <c r="H3383" s="3"/>
      <c r="I3383" s="3"/>
      <c r="J3383" s="3"/>
      <c r="N3383" s="59"/>
      <c r="O3383" s="59"/>
    </row>
    <row r="3384" spans="4:15" s="2" customFormat="1" ht="12.75">
      <c r="D3384" s="3"/>
      <c r="G3384" s="51"/>
      <c r="H3384" s="3"/>
      <c r="I3384" s="3"/>
      <c r="J3384" s="3"/>
      <c r="N3384" s="59"/>
      <c r="O3384" s="59"/>
    </row>
    <row r="3385" spans="4:15" s="2" customFormat="1" ht="12.75">
      <c r="D3385" s="3"/>
      <c r="G3385" s="51"/>
      <c r="H3385" s="3"/>
      <c r="I3385" s="3"/>
      <c r="J3385" s="3"/>
      <c r="N3385" s="59"/>
      <c r="O3385" s="59"/>
    </row>
    <row r="3386" spans="4:15" s="2" customFormat="1" ht="12.75">
      <c r="D3386" s="3"/>
      <c r="G3386" s="51"/>
      <c r="H3386" s="3"/>
      <c r="I3386" s="3"/>
      <c r="J3386" s="3"/>
      <c r="N3386" s="59"/>
      <c r="O3386" s="59"/>
    </row>
    <row r="3387" spans="4:15" s="2" customFormat="1" ht="12.75">
      <c r="D3387" s="3"/>
      <c r="G3387" s="51"/>
      <c r="H3387" s="3"/>
      <c r="I3387" s="3"/>
      <c r="J3387" s="3"/>
      <c r="N3387" s="59"/>
      <c r="O3387" s="59"/>
    </row>
    <row r="3388" spans="4:15" s="2" customFormat="1" ht="12.75">
      <c r="D3388" s="3"/>
      <c r="G3388" s="51"/>
      <c r="H3388" s="3"/>
      <c r="I3388" s="3"/>
      <c r="J3388" s="3"/>
      <c r="N3388" s="59"/>
      <c r="O3388" s="59"/>
    </row>
    <row r="3389" spans="4:15" s="2" customFormat="1" ht="12.75">
      <c r="D3389" s="3"/>
      <c r="G3389" s="51"/>
      <c r="H3389" s="3"/>
      <c r="I3389" s="3"/>
      <c r="J3389" s="3"/>
      <c r="N3389" s="59"/>
      <c r="O3389" s="59"/>
    </row>
    <row r="3390" spans="4:15" s="2" customFormat="1" ht="12.75">
      <c r="D3390" s="3"/>
      <c r="G3390" s="51"/>
      <c r="H3390" s="3"/>
      <c r="I3390" s="3"/>
      <c r="J3390" s="3"/>
      <c r="N3390" s="59"/>
      <c r="O3390" s="59"/>
    </row>
    <row r="3391" spans="4:15" s="2" customFormat="1" ht="12.75">
      <c r="D3391" s="3"/>
      <c r="G3391" s="51"/>
      <c r="H3391" s="3"/>
      <c r="I3391" s="3"/>
      <c r="J3391" s="3"/>
      <c r="N3391" s="59"/>
      <c r="O3391" s="59"/>
    </row>
    <row r="3392" spans="4:15" s="2" customFormat="1" ht="12.75">
      <c r="D3392" s="3"/>
      <c r="G3392" s="51"/>
      <c r="H3392" s="3"/>
      <c r="I3392" s="3"/>
      <c r="J3392" s="3"/>
      <c r="N3392" s="59"/>
      <c r="O3392" s="59"/>
    </row>
    <row r="3393" spans="4:15" s="2" customFormat="1" ht="12.75">
      <c r="D3393" s="3"/>
      <c r="G3393" s="51"/>
      <c r="H3393" s="3"/>
      <c r="I3393" s="3"/>
      <c r="J3393" s="3"/>
      <c r="N3393" s="59"/>
      <c r="O3393" s="59"/>
    </row>
    <row r="3394" spans="4:15" s="2" customFormat="1" ht="12.75">
      <c r="D3394" s="3"/>
      <c r="G3394" s="51"/>
      <c r="H3394" s="3"/>
      <c r="I3394" s="3"/>
      <c r="J3394" s="3"/>
      <c r="N3394" s="59"/>
      <c r="O3394" s="59"/>
    </row>
    <row r="3395" spans="4:15" s="2" customFormat="1" ht="12.75">
      <c r="D3395" s="3"/>
      <c r="G3395" s="51"/>
      <c r="H3395" s="3"/>
      <c r="I3395" s="3"/>
      <c r="J3395" s="3"/>
      <c r="N3395" s="59"/>
      <c r="O3395" s="59"/>
    </row>
    <row r="3396" spans="4:15" s="2" customFormat="1" ht="12.75">
      <c r="D3396" s="3"/>
      <c r="G3396" s="51"/>
      <c r="H3396" s="3"/>
      <c r="I3396" s="3"/>
      <c r="J3396" s="3"/>
      <c r="N3396" s="59"/>
      <c r="O3396" s="59"/>
    </row>
    <row r="3397" spans="4:15" s="2" customFormat="1" ht="12.75">
      <c r="D3397" s="3"/>
      <c r="G3397" s="51"/>
      <c r="H3397" s="3"/>
      <c r="I3397" s="3"/>
      <c r="J3397" s="3"/>
      <c r="N3397" s="59"/>
      <c r="O3397" s="59"/>
    </row>
    <row r="3398" ht="12.75">
      <c r="G3398" s="52"/>
    </row>
    <row r="3399" ht="12.75">
      <c r="G3399" s="52"/>
    </row>
    <row r="3400" ht="12.75">
      <c r="G3400" s="52"/>
    </row>
    <row r="3401" ht="12.75">
      <c r="G3401" s="52"/>
    </row>
    <row r="3402" ht="12.75">
      <c r="G3402" s="52"/>
    </row>
    <row r="3403" ht="12.75">
      <c r="G3403" s="52"/>
    </row>
    <row r="3404" ht="12.75">
      <c r="G3404" s="52"/>
    </row>
    <row r="3405" ht="12.75">
      <c r="G3405" s="52"/>
    </row>
    <row r="3406" ht="12.75">
      <c r="G3406" s="52"/>
    </row>
    <row r="3407" ht="12.75">
      <c r="G3407" s="52"/>
    </row>
    <row r="3408" ht="12.75">
      <c r="G3408" s="52"/>
    </row>
    <row r="3409" ht="12.75">
      <c r="G3409" s="52"/>
    </row>
    <row r="3410" ht="12.75">
      <c r="G3410" s="52"/>
    </row>
    <row r="3411" ht="12.75">
      <c r="G3411" s="52"/>
    </row>
    <row r="3412" ht="12.75">
      <c r="G3412" s="52"/>
    </row>
    <row r="3413" ht="12.75">
      <c r="G3413" s="52"/>
    </row>
    <row r="3414" ht="12.75">
      <c r="G3414" s="52"/>
    </row>
    <row r="3415" ht="12.75">
      <c r="G3415" s="52"/>
    </row>
    <row r="3416" ht="12.75">
      <c r="G3416" s="52"/>
    </row>
    <row r="3417" ht="12.75">
      <c r="G3417" s="52"/>
    </row>
    <row r="3418" ht="12.75">
      <c r="G3418" s="52"/>
    </row>
    <row r="3419" ht="12.75">
      <c r="G3419" s="52"/>
    </row>
    <row r="3420" ht="12.75">
      <c r="G3420" s="52"/>
    </row>
    <row r="3421" ht="12.75">
      <c r="G3421" s="52"/>
    </row>
    <row r="3422" ht="12.75">
      <c r="G3422" s="52"/>
    </row>
    <row r="3423" ht="12.75">
      <c r="G3423" s="52"/>
    </row>
    <row r="3424" ht="12.75">
      <c r="G3424" s="52"/>
    </row>
    <row r="3425" ht="12.75">
      <c r="G3425" s="52"/>
    </row>
    <row r="3426" ht="12.75">
      <c r="G3426" s="52"/>
    </row>
    <row r="3427" ht="12.75">
      <c r="G3427" s="52"/>
    </row>
    <row r="3428" ht="12.75">
      <c r="G3428" s="52"/>
    </row>
    <row r="3429" ht="12.75">
      <c r="G3429" s="52"/>
    </row>
    <row r="3430" ht="12.75">
      <c r="G3430" s="52"/>
    </row>
    <row r="3431" ht="12.75">
      <c r="G3431" s="52"/>
    </row>
    <row r="3432" ht="12.75">
      <c r="G3432" s="52"/>
    </row>
    <row r="3433" ht="12.75">
      <c r="G3433" s="52"/>
    </row>
    <row r="3434" ht="12.75">
      <c r="G3434" s="52"/>
    </row>
    <row r="3435" ht="12.75">
      <c r="G3435" s="52"/>
    </row>
    <row r="3436" ht="12.75">
      <c r="G3436" s="52"/>
    </row>
    <row r="3437" ht="12.75">
      <c r="G3437" s="52"/>
    </row>
    <row r="3438" ht="12.75">
      <c r="G3438" s="52"/>
    </row>
    <row r="3439" ht="12.75">
      <c r="G3439" s="52"/>
    </row>
    <row r="3440" ht="12.75">
      <c r="G3440" s="52"/>
    </row>
    <row r="3441" ht="12.75">
      <c r="G3441" s="52"/>
    </row>
    <row r="3442" ht="12.75">
      <c r="G3442" s="52"/>
    </row>
    <row r="3443" ht="12.75">
      <c r="G3443" s="52"/>
    </row>
    <row r="3444" ht="12.75">
      <c r="G3444" s="52"/>
    </row>
    <row r="3445" ht="12.75">
      <c r="G3445" s="52"/>
    </row>
    <row r="3446" ht="12.75">
      <c r="G3446" s="52"/>
    </row>
    <row r="3447" ht="12.75">
      <c r="G3447" s="52"/>
    </row>
    <row r="3448" ht="12.75">
      <c r="G3448" s="52"/>
    </row>
    <row r="3449" ht="12.75">
      <c r="G3449" s="52"/>
    </row>
    <row r="3450" ht="12.75">
      <c r="G3450" s="52"/>
    </row>
    <row r="3451" ht="12.75">
      <c r="G3451" s="52"/>
    </row>
    <row r="3452" ht="12.75">
      <c r="G3452" s="52"/>
    </row>
    <row r="3453" ht="12.75">
      <c r="G3453" s="52"/>
    </row>
    <row r="3454" ht="12.75">
      <c r="G3454" s="52"/>
    </row>
    <row r="3455" ht="12.75">
      <c r="G3455" s="52"/>
    </row>
    <row r="3456" ht="12.75">
      <c r="G3456" s="52"/>
    </row>
    <row r="3457" ht="12.75">
      <c r="G3457" s="52"/>
    </row>
    <row r="3458" ht="12.75">
      <c r="G3458" s="52"/>
    </row>
    <row r="3459" ht="12.75">
      <c r="G3459" s="52"/>
    </row>
    <row r="3460" ht="12.75">
      <c r="G3460" s="52"/>
    </row>
    <row r="3461" ht="12.75">
      <c r="G3461" s="52"/>
    </row>
    <row r="3462" ht="12.75">
      <c r="G3462" s="52"/>
    </row>
    <row r="3463" ht="12.75">
      <c r="G3463" s="52"/>
    </row>
    <row r="3464" ht="12.75">
      <c r="G3464" s="52"/>
    </row>
    <row r="3465" ht="12.75">
      <c r="G3465" s="52"/>
    </row>
    <row r="3466" ht="12.75">
      <c r="G3466" s="52"/>
    </row>
    <row r="3467" ht="12.75">
      <c r="G3467" s="52"/>
    </row>
    <row r="3468" ht="12.75">
      <c r="G3468" s="52"/>
    </row>
    <row r="3469" ht="12.75">
      <c r="G3469" s="52"/>
    </row>
    <row r="3470" ht="12.75">
      <c r="G3470" s="52"/>
    </row>
    <row r="3471" ht="12.75">
      <c r="G3471" s="52"/>
    </row>
    <row r="3472" ht="12.75">
      <c r="G3472" s="52"/>
    </row>
    <row r="3473" ht="12.75">
      <c r="G3473" s="52"/>
    </row>
    <row r="3474" ht="12.75">
      <c r="G3474" s="52"/>
    </row>
    <row r="3475" ht="12.75">
      <c r="G3475" s="52"/>
    </row>
    <row r="3476" ht="12.75">
      <c r="G3476" s="52"/>
    </row>
    <row r="3477" ht="12.75">
      <c r="G3477" s="52"/>
    </row>
    <row r="3478" ht="12.75">
      <c r="G3478" s="52"/>
    </row>
    <row r="3479" ht="12.75">
      <c r="G3479" s="52"/>
    </row>
    <row r="3480" ht="12.75">
      <c r="G3480" s="52"/>
    </row>
    <row r="3481" ht="12.75">
      <c r="G3481" s="52"/>
    </row>
    <row r="3482" ht="12.75">
      <c r="G3482" s="52"/>
    </row>
    <row r="3483" ht="12.75">
      <c r="G3483" s="52"/>
    </row>
    <row r="3484" ht="12.75">
      <c r="G3484" s="52"/>
    </row>
    <row r="3485" ht="12.75">
      <c r="G3485" s="52"/>
    </row>
    <row r="3486" ht="12.75">
      <c r="G3486" s="52"/>
    </row>
    <row r="3487" ht="12.75">
      <c r="G3487" s="52"/>
    </row>
    <row r="3488" ht="12.75">
      <c r="G3488" s="52"/>
    </row>
    <row r="3489" ht="12.75">
      <c r="G3489" s="52"/>
    </row>
    <row r="3490" ht="12.75">
      <c r="G3490" s="52"/>
    </row>
    <row r="3491" ht="12.75">
      <c r="G3491" s="52"/>
    </row>
    <row r="3492" ht="12.75">
      <c r="G3492" s="52"/>
    </row>
    <row r="3493" ht="12.75">
      <c r="G3493" s="52"/>
    </row>
    <row r="3494" ht="12.75">
      <c r="G3494" s="52"/>
    </row>
    <row r="3495" ht="12.75">
      <c r="G3495" s="52"/>
    </row>
    <row r="3496" ht="12.75">
      <c r="G3496" s="52"/>
    </row>
    <row r="3497" ht="12.75">
      <c r="G3497" s="52"/>
    </row>
    <row r="3498" ht="12.75">
      <c r="G3498" s="52"/>
    </row>
    <row r="3499" ht="12.75">
      <c r="G3499" s="52"/>
    </row>
    <row r="3500" ht="12.75">
      <c r="G3500" s="52"/>
    </row>
    <row r="3501" ht="12.75">
      <c r="G3501" s="52"/>
    </row>
    <row r="3502" ht="12.75">
      <c r="G3502" s="52"/>
    </row>
    <row r="3503" ht="12.75">
      <c r="G3503" s="52"/>
    </row>
    <row r="3504" ht="12.75">
      <c r="G3504" s="52"/>
    </row>
    <row r="3505" ht="12.75">
      <c r="G3505" s="52"/>
    </row>
    <row r="3506" ht="12.75">
      <c r="G3506" s="52"/>
    </row>
    <row r="3507" ht="12.75">
      <c r="G3507" s="52"/>
    </row>
    <row r="3508" ht="12.75">
      <c r="G3508" s="52"/>
    </row>
    <row r="3509" ht="12.75">
      <c r="G3509" s="52"/>
    </row>
    <row r="3510" ht="12.75">
      <c r="G3510" s="52"/>
    </row>
    <row r="3511" ht="12.75">
      <c r="G3511" s="52"/>
    </row>
    <row r="3512" ht="12.75">
      <c r="G3512" s="52"/>
    </row>
    <row r="3513" ht="12.75">
      <c r="G3513" s="52"/>
    </row>
    <row r="3514" ht="12.75">
      <c r="G3514" s="52"/>
    </row>
    <row r="3515" ht="12.75">
      <c r="G3515" s="52"/>
    </row>
    <row r="3516" ht="12.75">
      <c r="G3516" s="52"/>
    </row>
    <row r="3517" ht="12.75">
      <c r="G3517" s="52"/>
    </row>
    <row r="3518" ht="12.75">
      <c r="G3518" s="52"/>
    </row>
    <row r="3519" ht="12.75">
      <c r="G3519" s="52"/>
    </row>
    <row r="3520" ht="12.75">
      <c r="G3520" s="52"/>
    </row>
    <row r="3521" ht="12.75">
      <c r="G3521" s="52"/>
    </row>
    <row r="3522" ht="12.75">
      <c r="G3522" s="52"/>
    </row>
    <row r="3523" ht="12.75">
      <c r="G3523" s="52"/>
    </row>
    <row r="3524" ht="12.75">
      <c r="G3524" s="52"/>
    </row>
    <row r="3525" ht="12.75">
      <c r="G3525" s="52"/>
    </row>
    <row r="3526" ht="12.75">
      <c r="G3526" s="52"/>
    </row>
    <row r="3527" ht="12.75">
      <c r="G3527" s="52"/>
    </row>
    <row r="3528" ht="12.75">
      <c r="G3528" s="52"/>
    </row>
    <row r="3529" ht="12.75">
      <c r="G3529" s="52"/>
    </row>
    <row r="3530" ht="12.75">
      <c r="G3530" s="52"/>
    </row>
    <row r="3531" ht="12.75">
      <c r="G3531" s="52"/>
    </row>
    <row r="3532" ht="12.75">
      <c r="G3532" s="52"/>
    </row>
    <row r="3533" ht="12.75">
      <c r="G3533" s="52"/>
    </row>
    <row r="3534" ht="12.75">
      <c r="G3534" s="52"/>
    </row>
    <row r="3535" ht="12.75">
      <c r="G3535" s="52"/>
    </row>
    <row r="3536" ht="12.75">
      <c r="G3536" s="52"/>
    </row>
    <row r="3537" ht="12.75">
      <c r="G3537" s="52"/>
    </row>
    <row r="3538" ht="12.75">
      <c r="G3538" s="52"/>
    </row>
    <row r="3539" ht="12.75">
      <c r="G3539" s="52"/>
    </row>
    <row r="3540" ht="12.75">
      <c r="G3540" s="52"/>
    </row>
    <row r="3541" ht="12.75">
      <c r="G3541" s="52"/>
    </row>
    <row r="3542" ht="12.75">
      <c r="G3542" s="52"/>
    </row>
    <row r="3543" ht="12.75">
      <c r="G3543" s="52"/>
    </row>
    <row r="3544" ht="12.75">
      <c r="G3544" s="52"/>
    </row>
    <row r="3545" ht="12.75">
      <c r="G3545" s="52"/>
    </row>
    <row r="3546" ht="12.75">
      <c r="G3546" s="52"/>
    </row>
    <row r="3547" ht="12.75">
      <c r="G3547" s="52"/>
    </row>
    <row r="3548" ht="12.75">
      <c r="G3548" s="52"/>
    </row>
    <row r="3549" ht="12.75">
      <c r="G3549" s="52"/>
    </row>
    <row r="3550" ht="12.75">
      <c r="G3550" s="52"/>
    </row>
    <row r="3551" ht="12.75">
      <c r="G3551" s="52"/>
    </row>
    <row r="3552" ht="12.75">
      <c r="G3552" s="52"/>
    </row>
    <row r="3553" ht="12.75">
      <c r="G3553" s="52"/>
    </row>
    <row r="3554" ht="12.75">
      <c r="G3554" s="52"/>
    </row>
    <row r="3555" ht="12.75">
      <c r="G3555" s="52"/>
    </row>
    <row r="3556" ht="12.75">
      <c r="G3556" s="52"/>
    </row>
    <row r="3557" ht="12.75">
      <c r="G3557" s="52"/>
    </row>
    <row r="3558" ht="12.75">
      <c r="G3558" s="52"/>
    </row>
    <row r="3559" ht="12.75">
      <c r="G3559" s="52"/>
    </row>
    <row r="3560" ht="12.75">
      <c r="G3560" s="52"/>
    </row>
    <row r="3561" ht="12.75">
      <c r="G3561" s="52"/>
    </row>
    <row r="3562" ht="12.75">
      <c r="G3562" s="52"/>
    </row>
    <row r="3563" ht="12.75">
      <c r="G3563" s="52"/>
    </row>
    <row r="3564" ht="12.75">
      <c r="G3564" s="52"/>
    </row>
    <row r="3565" ht="12.75">
      <c r="G3565" s="52"/>
    </row>
    <row r="3566" ht="12.75">
      <c r="G3566" s="52"/>
    </row>
    <row r="3567" ht="12.75">
      <c r="G3567" s="52"/>
    </row>
    <row r="3568" ht="12.75">
      <c r="G3568" s="52"/>
    </row>
    <row r="3569" ht="12.75">
      <c r="G3569" s="52"/>
    </row>
    <row r="3570" ht="12.75">
      <c r="G3570" s="52"/>
    </row>
    <row r="3571" ht="12.75">
      <c r="G3571" s="52"/>
    </row>
    <row r="3572" ht="12.75">
      <c r="G3572" s="52"/>
    </row>
    <row r="3573" ht="12.75">
      <c r="G3573" s="52"/>
    </row>
    <row r="3574" ht="12.75">
      <c r="G3574" s="52"/>
    </row>
    <row r="3575" ht="12.75">
      <c r="G3575" s="52"/>
    </row>
    <row r="3576" ht="12.75">
      <c r="G3576" s="52"/>
    </row>
    <row r="3577" ht="12.75">
      <c r="G3577" s="52"/>
    </row>
    <row r="3578" ht="12.75">
      <c r="G3578" s="52"/>
    </row>
    <row r="3579" ht="12.75">
      <c r="G3579" s="52"/>
    </row>
    <row r="3580" ht="12.75">
      <c r="G3580" s="52"/>
    </row>
    <row r="3581" ht="12.75">
      <c r="G3581" s="52"/>
    </row>
    <row r="3582" ht="12.75">
      <c r="G3582" s="52"/>
    </row>
    <row r="3583" ht="12.75">
      <c r="G3583" s="52"/>
    </row>
    <row r="3584" ht="12.75">
      <c r="G3584" s="52"/>
    </row>
    <row r="3585" ht="12.75">
      <c r="G3585" s="52"/>
    </row>
    <row r="3586" ht="12.75">
      <c r="G3586" s="52"/>
    </row>
    <row r="3587" ht="12.75">
      <c r="G3587" s="52"/>
    </row>
    <row r="3588" ht="12.75">
      <c r="G3588" s="52"/>
    </row>
    <row r="3589" ht="12.75">
      <c r="G3589" s="52"/>
    </row>
    <row r="3590" ht="12.75">
      <c r="G3590" s="52"/>
    </row>
    <row r="3591" ht="12.75">
      <c r="G3591" s="52"/>
    </row>
    <row r="3592" ht="12.75">
      <c r="G3592" s="52"/>
    </row>
    <row r="3593" ht="12.75">
      <c r="G3593" s="52"/>
    </row>
    <row r="3594" ht="12.75">
      <c r="G3594" s="52"/>
    </row>
    <row r="3595" ht="12.75">
      <c r="G3595" s="52"/>
    </row>
    <row r="3596" ht="12.75">
      <c r="G3596" s="52"/>
    </row>
    <row r="3597" ht="12.75">
      <c r="G3597" s="52"/>
    </row>
    <row r="3598" ht="12.75">
      <c r="G3598" s="52"/>
    </row>
    <row r="3599" ht="12.75">
      <c r="G3599" s="52"/>
    </row>
    <row r="3600" ht="12.75">
      <c r="G3600" s="52"/>
    </row>
    <row r="3601" ht="12.75">
      <c r="G3601" s="52"/>
    </row>
    <row r="3602" ht="12.75">
      <c r="G3602" s="52"/>
    </row>
    <row r="3603" ht="12.75">
      <c r="G3603" s="52"/>
    </row>
    <row r="3604" ht="12.75">
      <c r="G3604" s="52"/>
    </row>
    <row r="3605" ht="12.75">
      <c r="G3605" s="52"/>
    </row>
    <row r="3606" ht="12.75">
      <c r="G3606" s="52"/>
    </row>
    <row r="3607" ht="12.75">
      <c r="G3607" s="52"/>
    </row>
    <row r="3608" ht="12.75">
      <c r="G3608" s="52"/>
    </row>
    <row r="3609" ht="12.75">
      <c r="G3609" s="52"/>
    </row>
    <row r="3610" ht="12.75">
      <c r="G3610" s="52"/>
    </row>
    <row r="3611" ht="12.75">
      <c r="G3611" s="52"/>
    </row>
    <row r="3612" ht="12.75">
      <c r="G3612" s="52"/>
    </row>
    <row r="3613" ht="12.75">
      <c r="G3613" s="52"/>
    </row>
    <row r="3614" ht="12.75">
      <c r="G3614" s="52"/>
    </row>
    <row r="3615" ht="12.75">
      <c r="G3615" s="52"/>
    </row>
    <row r="3616" ht="12.75">
      <c r="G3616" s="52"/>
    </row>
    <row r="3617" ht="12.75">
      <c r="G3617" s="52"/>
    </row>
    <row r="3618" ht="12.75">
      <c r="G3618" s="52"/>
    </row>
    <row r="3619" ht="12.75">
      <c r="G3619" s="52"/>
    </row>
    <row r="3620" ht="12.75">
      <c r="G3620" s="52"/>
    </row>
    <row r="3621" ht="12.75">
      <c r="G3621" s="52"/>
    </row>
    <row r="3622" ht="12.75">
      <c r="G3622" s="52"/>
    </row>
    <row r="3623" ht="12.75">
      <c r="G3623" s="52"/>
    </row>
    <row r="3624" ht="12.75">
      <c r="G3624" s="52"/>
    </row>
    <row r="3625" ht="12.75">
      <c r="G3625" s="52"/>
    </row>
    <row r="3626" ht="12.75">
      <c r="G3626" s="52"/>
    </row>
    <row r="3627" ht="12.75">
      <c r="G3627" s="52"/>
    </row>
    <row r="3628" ht="12.75">
      <c r="G3628" s="52"/>
    </row>
    <row r="3629" ht="12.75">
      <c r="G3629" s="52"/>
    </row>
    <row r="3630" ht="12.75">
      <c r="G3630" s="52"/>
    </row>
    <row r="3631" ht="12.75">
      <c r="G3631" s="52"/>
    </row>
    <row r="3632" ht="12.75">
      <c r="G3632" s="52"/>
    </row>
    <row r="3633" ht="12.75">
      <c r="G3633" s="52"/>
    </row>
    <row r="3634" ht="12.75">
      <c r="G3634" s="52"/>
    </row>
    <row r="3635" ht="12.75">
      <c r="G3635" s="52"/>
    </row>
    <row r="3636" ht="12.75">
      <c r="G3636" s="52"/>
    </row>
    <row r="3637" ht="12.75">
      <c r="G3637" s="52"/>
    </row>
    <row r="3638" ht="12.75">
      <c r="G3638" s="52"/>
    </row>
    <row r="3639" ht="12.75">
      <c r="G3639" s="52"/>
    </row>
    <row r="3640" ht="12.75">
      <c r="G3640" s="52"/>
    </row>
    <row r="3641" ht="12.75">
      <c r="G3641" s="52"/>
    </row>
    <row r="3642" ht="12.75">
      <c r="G3642" s="52"/>
    </row>
    <row r="3643" ht="12.75">
      <c r="G3643" s="52"/>
    </row>
    <row r="3644" ht="12.75">
      <c r="G3644" s="52"/>
    </row>
    <row r="3645" ht="12.75">
      <c r="G3645" s="52"/>
    </row>
    <row r="3646" ht="12.75">
      <c r="G3646" s="52"/>
    </row>
    <row r="3647" ht="12.75">
      <c r="G3647" s="52"/>
    </row>
    <row r="3648" ht="12.75">
      <c r="G3648" s="52"/>
    </row>
    <row r="3649" ht="12.75">
      <c r="G3649" s="52"/>
    </row>
    <row r="3650" ht="12.75">
      <c r="G3650" s="52"/>
    </row>
    <row r="3651" ht="12.75">
      <c r="G3651" s="52"/>
    </row>
    <row r="3652" ht="12.75">
      <c r="G3652" s="52"/>
    </row>
    <row r="3653" ht="12.75">
      <c r="G3653" s="52"/>
    </row>
    <row r="3654" ht="12.75">
      <c r="G3654" s="52"/>
    </row>
    <row r="3655" ht="12.75">
      <c r="G3655" s="52"/>
    </row>
    <row r="3656" ht="12.75">
      <c r="G3656" s="52"/>
    </row>
    <row r="3657" ht="12.75">
      <c r="G3657" s="52"/>
    </row>
    <row r="3658" ht="12.75">
      <c r="G3658" s="52"/>
    </row>
    <row r="3659" ht="12.75">
      <c r="G3659" s="52"/>
    </row>
    <row r="3660" ht="12.75">
      <c r="G3660" s="52"/>
    </row>
    <row r="3661" ht="12.75">
      <c r="G3661" s="52"/>
    </row>
    <row r="3662" ht="12.75">
      <c r="G3662" s="52"/>
    </row>
    <row r="3663" ht="12.75">
      <c r="G3663" s="52"/>
    </row>
    <row r="3664" ht="12.75">
      <c r="G3664" s="52"/>
    </row>
    <row r="3665" ht="12.75">
      <c r="G3665" s="52"/>
    </row>
    <row r="3666" ht="12.75">
      <c r="G3666" s="52"/>
    </row>
    <row r="3667" ht="12.75">
      <c r="G3667" s="52"/>
    </row>
    <row r="3668" ht="12.75">
      <c r="G3668" s="52"/>
    </row>
    <row r="3669" ht="12.75">
      <c r="G3669" s="52"/>
    </row>
    <row r="3670" ht="12.75">
      <c r="G3670" s="52"/>
    </row>
    <row r="3671" ht="12.75">
      <c r="G3671" s="52"/>
    </row>
    <row r="3672" ht="12.75">
      <c r="G3672" s="52"/>
    </row>
    <row r="3673" ht="12.75">
      <c r="G3673" s="52"/>
    </row>
    <row r="3674" ht="12.75">
      <c r="G3674" s="52"/>
    </row>
    <row r="3675" ht="12.75">
      <c r="G3675" s="52"/>
    </row>
    <row r="3676" ht="12.75">
      <c r="G3676" s="52"/>
    </row>
    <row r="3677" ht="12.75">
      <c r="G3677" s="52"/>
    </row>
    <row r="3678" ht="12.75">
      <c r="G3678" s="52"/>
    </row>
    <row r="3679" ht="12.75">
      <c r="G3679" s="52"/>
    </row>
    <row r="3680" ht="12.75">
      <c r="G3680" s="52"/>
    </row>
    <row r="3681" ht="12.75">
      <c r="G3681" s="52"/>
    </row>
    <row r="3682" ht="12.75">
      <c r="G3682" s="52"/>
    </row>
    <row r="3683" ht="12.75">
      <c r="G3683" s="52"/>
    </row>
    <row r="3684" ht="12.75">
      <c r="G3684" s="52"/>
    </row>
    <row r="3685" ht="12.75">
      <c r="G3685" s="52"/>
    </row>
    <row r="3686" ht="12.75">
      <c r="G3686" s="52"/>
    </row>
    <row r="3687" ht="12.75">
      <c r="G3687" s="52"/>
    </row>
    <row r="3688" ht="12.75">
      <c r="G3688" s="52"/>
    </row>
    <row r="3689" ht="12.75">
      <c r="G3689" s="52"/>
    </row>
    <row r="3690" ht="12.75">
      <c r="G3690" s="52"/>
    </row>
    <row r="3691" ht="12.75">
      <c r="G3691" s="52"/>
    </row>
    <row r="3692" ht="12.75">
      <c r="G3692" s="52"/>
    </row>
    <row r="3693" ht="12.75">
      <c r="G3693" s="52"/>
    </row>
    <row r="3694" ht="12.75">
      <c r="G3694" s="52"/>
    </row>
    <row r="3695" ht="12.75">
      <c r="G3695" s="52"/>
    </row>
    <row r="3696" ht="12.75">
      <c r="G3696" s="52"/>
    </row>
    <row r="3697" ht="12.75">
      <c r="G3697" s="52"/>
    </row>
    <row r="3698" ht="12.75">
      <c r="G3698" s="52"/>
    </row>
    <row r="3699" ht="12.75">
      <c r="G3699" s="52"/>
    </row>
    <row r="3700" ht="12.75">
      <c r="G3700" s="52"/>
    </row>
    <row r="3701" ht="12.75">
      <c r="G3701" s="52"/>
    </row>
    <row r="3702" ht="12.75">
      <c r="G3702" s="52"/>
    </row>
    <row r="3703" ht="12.75">
      <c r="G3703" s="52"/>
    </row>
    <row r="3704" ht="12.75">
      <c r="G3704" s="52"/>
    </row>
    <row r="3705" ht="12.75">
      <c r="G3705" s="52"/>
    </row>
    <row r="3706" ht="12.75">
      <c r="G3706" s="52"/>
    </row>
    <row r="3707" ht="12.75">
      <c r="G3707" s="52"/>
    </row>
    <row r="3708" ht="12.75">
      <c r="G3708" s="52"/>
    </row>
    <row r="3709" ht="12.75">
      <c r="G3709" s="52"/>
    </row>
    <row r="3710" ht="12.75">
      <c r="G3710" s="52"/>
    </row>
    <row r="3711" ht="12.75">
      <c r="G3711" s="52"/>
    </row>
    <row r="3712" ht="12.75">
      <c r="G3712" s="52"/>
    </row>
    <row r="3713" ht="12.75">
      <c r="G3713" s="52"/>
    </row>
    <row r="3714" ht="12.75">
      <c r="G3714" s="52"/>
    </row>
    <row r="3715" ht="12.75">
      <c r="G3715" s="52"/>
    </row>
    <row r="3716" ht="12.75">
      <c r="G3716" s="52"/>
    </row>
    <row r="3717" ht="12.75">
      <c r="G3717" s="52"/>
    </row>
    <row r="3718" ht="12.75">
      <c r="G3718" s="52"/>
    </row>
    <row r="3719" ht="12.75">
      <c r="G3719" s="52"/>
    </row>
    <row r="3720" ht="12.75">
      <c r="G3720" s="52"/>
    </row>
    <row r="3721" ht="12.75">
      <c r="G3721" s="52"/>
    </row>
    <row r="3722" ht="12.75">
      <c r="G3722" s="52"/>
    </row>
    <row r="3723" ht="12.75">
      <c r="G3723" s="52"/>
    </row>
    <row r="3724" ht="12.75">
      <c r="G3724" s="52"/>
    </row>
    <row r="3725" ht="12.75">
      <c r="G3725" s="52"/>
    </row>
    <row r="3726" ht="12.75">
      <c r="G3726" s="52"/>
    </row>
    <row r="3727" ht="12.75">
      <c r="G3727" s="52"/>
    </row>
    <row r="3728" ht="12.75">
      <c r="G3728" s="52"/>
    </row>
    <row r="3729" ht="12.75">
      <c r="G3729" s="52"/>
    </row>
    <row r="3730" ht="12.75">
      <c r="G3730" s="52"/>
    </row>
    <row r="3731" ht="12.75">
      <c r="G3731" s="52"/>
    </row>
    <row r="3732" ht="12.75">
      <c r="G3732" s="52"/>
    </row>
    <row r="3733" ht="12.75">
      <c r="G3733" s="52"/>
    </row>
    <row r="3734" ht="12.75">
      <c r="G3734" s="52"/>
    </row>
    <row r="3735" ht="12.75">
      <c r="G3735" s="52"/>
    </row>
    <row r="3736" ht="12.75">
      <c r="G3736" s="52"/>
    </row>
    <row r="3737" ht="12.75">
      <c r="G3737" s="52"/>
    </row>
    <row r="3738" ht="12.75">
      <c r="G3738" s="52"/>
    </row>
    <row r="3739" ht="12.75">
      <c r="G3739" s="52"/>
    </row>
    <row r="3740" ht="12.75">
      <c r="G3740" s="52"/>
    </row>
    <row r="3741" ht="12.75">
      <c r="G3741" s="52"/>
    </row>
    <row r="3742" ht="12.75">
      <c r="G3742" s="52"/>
    </row>
    <row r="3743" ht="12.75">
      <c r="G3743" s="52"/>
    </row>
    <row r="3744" ht="12.75">
      <c r="G3744" s="52"/>
    </row>
    <row r="3745" ht="12.75">
      <c r="G3745" s="52"/>
    </row>
    <row r="3746" ht="12.75">
      <c r="G3746" s="52"/>
    </row>
    <row r="3747" ht="12.75">
      <c r="G3747" s="52"/>
    </row>
    <row r="3748" ht="12.75">
      <c r="G3748" s="52"/>
    </row>
    <row r="3749" ht="12.75">
      <c r="G3749" s="52"/>
    </row>
    <row r="3750" ht="12.75">
      <c r="G3750" s="52"/>
    </row>
    <row r="3751" ht="12.75">
      <c r="G3751" s="52"/>
    </row>
    <row r="3752" ht="12.75">
      <c r="G3752" s="52"/>
    </row>
    <row r="3753" ht="12.75">
      <c r="G3753" s="52"/>
    </row>
    <row r="3754" ht="12.75">
      <c r="G3754" s="52"/>
    </row>
    <row r="3755" ht="12.75">
      <c r="G3755" s="52"/>
    </row>
    <row r="3756" ht="12.75">
      <c r="G3756" s="52"/>
    </row>
    <row r="3757" ht="12.75">
      <c r="G3757" s="52"/>
    </row>
    <row r="3758" ht="12.75">
      <c r="G3758" s="52"/>
    </row>
    <row r="3759" ht="12.75">
      <c r="G3759" s="52"/>
    </row>
    <row r="3760" ht="12.75">
      <c r="G3760" s="52"/>
    </row>
    <row r="3761" ht="12.75">
      <c r="G3761" s="52"/>
    </row>
    <row r="3762" ht="12.75">
      <c r="G3762" s="52"/>
    </row>
    <row r="3763" ht="12.75">
      <c r="G3763" s="52"/>
    </row>
    <row r="3764" ht="12.75">
      <c r="G3764" s="52"/>
    </row>
    <row r="3765" ht="12.75">
      <c r="G3765" s="52"/>
    </row>
    <row r="3766" ht="12.75">
      <c r="G3766" s="52"/>
    </row>
    <row r="3767" ht="12.75">
      <c r="G3767" s="52"/>
    </row>
    <row r="3768" ht="12.75">
      <c r="G3768" s="52"/>
    </row>
    <row r="3769" ht="12.75">
      <c r="G3769" s="52"/>
    </row>
    <row r="3770" ht="12.75">
      <c r="G3770" s="52"/>
    </row>
    <row r="3771" ht="12.75">
      <c r="G3771" s="52"/>
    </row>
    <row r="3772" ht="12.75">
      <c r="G3772" s="52"/>
    </row>
    <row r="3773" ht="12.75">
      <c r="G3773" s="52"/>
    </row>
    <row r="3774" ht="12.75">
      <c r="G3774" s="52"/>
    </row>
    <row r="3775" ht="12.75">
      <c r="G3775" s="52"/>
    </row>
    <row r="3776" ht="12.75">
      <c r="G3776" s="52"/>
    </row>
    <row r="3777" ht="12.75">
      <c r="G3777" s="52"/>
    </row>
    <row r="3778" ht="12.75">
      <c r="G3778" s="52"/>
    </row>
    <row r="3779" ht="12.75">
      <c r="G3779" s="52"/>
    </row>
    <row r="3780" ht="12.75">
      <c r="G3780" s="52"/>
    </row>
    <row r="3781" ht="12.75">
      <c r="G3781" s="52"/>
    </row>
    <row r="3782" ht="12.75">
      <c r="G3782" s="52"/>
    </row>
    <row r="3783" ht="12.75">
      <c r="G3783" s="52"/>
    </row>
    <row r="3784" ht="12.75">
      <c r="G3784" s="52"/>
    </row>
    <row r="3785" ht="12.75">
      <c r="G3785" s="52"/>
    </row>
    <row r="3786" ht="12.75">
      <c r="G3786" s="52"/>
    </row>
    <row r="3787" ht="12.75">
      <c r="G3787" s="52"/>
    </row>
    <row r="3788" ht="12.75">
      <c r="G3788" s="52"/>
    </row>
    <row r="3789" ht="12.75">
      <c r="G3789" s="52"/>
    </row>
    <row r="3790" ht="12.75">
      <c r="G3790" s="52"/>
    </row>
    <row r="3791" ht="12.75">
      <c r="G3791" s="52"/>
    </row>
    <row r="3792" ht="12.75">
      <c r="G3792" s="52"/>
    </row>
    <row r="3793" ht="12.75">
      <c r="G3793" s="52"/>
    </row>
    <row r="3794" ht="12.75">
      <c r="G3794" s="52"/>
    </row>
    <row r="3795" ht="12.75">
      <c r="G3795" s="52"/>
    </row>
    <row r="3796" ht="12.75">
      <c r="G3796" s="52"/>
    </row>
    <row r="3797" ht="12.75">
      <c r="G3797" s="52"/>
    </row>
    <row r="3798" ht="12.75">
      <c r="G3798" s="52"/>
    </row>
    <row r="3799" ht="12.75">
      <c r="G3799" s="52"/>
    </row>
    <row r="3800" ht="12.75">
      <c r="G3800" s="52"/>
    </row>
    <row r="3801" ht="12.75">
      <c r="G3801" s="52"/>
    </row>
    <row r="3802" ht="12.75">
      <c r="G3802" s="52"/>
    </row>
    <row r="3803" ht="12.75">
      <c r="G3803" s="52"/>
    </row>
    <row r="3804" ht="12.75">
      <c r="G3804" s="52"/>
    </row>
    <row r="3805" ht="12.75">
      <c r="G3805" s="52"/>
    </row>
    <row r="3806" ht="12.75">
      <c r="G3806" s="52"/>
    </row>
    <row r="3807" ht="12.75">
      <c r="G3807" s="52"/>
    </row>
    <row r="3808" ht="12.75">
      <c r="G3808" s="52"/>
    </row>
    <row r="3809" ht="12.75">
      <c r="G3809" s="52"/>
    </row>
    <row r="3810" ht="12.75">
      <c r="G3810" s="52"/>
    </row>
    <row r="3811" ht="12.75">
      <c r="G3811" s="52"/>
    </row>
    <row r="3812" ht="12.75">
      <c r="G3812" s="52"/>
    </row>
    <row r="3813" ht="12.75">
      <c r="G3813" s="52"/>
    </row>
    <row r="3814" ht="12.75">
      <c r="G3814" s="52"/>
    </row>
    <row r="3815" ht="12.75">
      <c r="G3815" s="52"/>
    </row>
    <row r="3816" ht="12.75">
      <c r="G3816" s="52"/>
    </row>
    <row r="3817" ht="12.75">
      <c r="G3817" s="52"/>
    </row>
    <row r="3818" ht="12.75">
      <c r="G3818" s="52"/>
    </row>
    <row r="3819" ht="12.75">
      <c r="G3819" s="52"/>
    </row>
    <row r="3820" ht="12.75">
      <c r="G3820" s="52"/>
    </row>
    <row r="3821" ht="12.75">
      <c r="G3821" s="52"/>
    </row>
    <row r="3822" ht="12.75">
      <c r="G3822" s="52"/>
    </row>
    <row r="3823" ht="12.75">
      <c r="G3823" s="52"/>
    </row>
    <row r="3824" ht="12.75">
      <c r="G3824" s="52"/>
    </row>
    <row r="3825" ht="12.75">
      <c r="G3825" s="52"/>
    </row>
    <row r="3826" ht="12.75">
      <c r="G3826" s="52"/>
    </row>
    <row r="3827" ht="12.75">
      <c r="G3827" s="52"/>
    </row>
    <row r="3828" ht="12.75">
      <c r="G3828" s="52"/>
    </row>
    <row r="3829" ht="12.75">
      <c r="G3829" s="52"/>
    </row>
    <row r="3830" ht="12.75">
      <c r="G3830" s="52"/>
    </row>
    <row r="3831" ht="12.75">
      <c r="G3831" s="52"/>
    </row>
    <row r="3832" ht="12.75">
      <c r="G3832" s="52"/>
    </row>
    <row r="3833" ht="12.75">
      <c r="G3833" s="52"/>
    </row>
    <row r="3834" ht="12.75">
      <c r="G3834" s="52"/>
    </row>
    <row r="3835" ht="12.75">
      <c r="G3835" s="52"/>
    </row>
    <row r="3836" ht="12.75">
      <c r="G3836" s="52"/>
    </row>
    <row r="3837" ht="12.75">
      <c r="G3837" s="52"/>
    </row>
    <row r="3838" ht="12.75">
      <c r="G3838" s="52"/>
    </row>
    <row r="3839" ht="12.75">
      <c r="G3839" s="52"/>
    </row>
    <row r="3840" ht="12.75">
      <c r="G3840" s="52"/>
    </row>
    <row r="3841" ht="12.75">
      <c r="G3841" s="52"/>
    </row>
    <row r="3842" ht="12.75">
      <c r="G3842" s="52"/>
    </row>
    <row r="3843" ht="12.75">
      <c r="G3843" s="52"/>
    </row>
    <row r="3844" ht="12.75">
      <c r="G3844" s="52"/>
    </row>
    <row r="3845" ht="12.75">
      <c r="G3845" s="52"/>
    </row>
    <row r="3846" ht="12.75">
      <c r="G3846" s="52"/>
    </row>
    <row r="3847" ht="12.75">
      <c r="G3847" s="52"/>
    </row>
    <row r="3848" ht="12.75">
      <c r="G3848" s="52"/>
    </row>
    <row r="3849" ht="12.75">
      <c r="G3849" s="52"/>
    </row>
    <row r="3850" ht="12.75">
      <c r="G3850" s="52"/>
    </row>
    <row r="3851" ht="12.75">
      <c r="G3851" s="52"/>
    </row>
    <row r="3852" ht="12.75">
      <c r="G3852" s="52"/>
    </row>
    <row r="3853" ht="12.75">
      <c r="G3853" s="52"/>
    </row>
    <row r="3854" ht="12.75">
      <c r="G3854" s="52"/>
    </row>
    <row r="3855" ht="12.75">
      <c r="G3855" s="52"/>
    </row>
    <row r="3856" ht="12.75">
      <c r="G3856" s="52"/>
    </row>
    <row r="3857" ht="12.75">
      <c r="G3857" s="52"/>
    </row>
    <row r="3858" ht="12.75">
      <c r="G3858" s="52"/>
    </row>
    <row r="3859" ht="12.75">
      <c r="G3859" s="52"/>
    </row>
    <row r="3860" ht="12.75">
      <c r="G3860" s="52"/>
    </row>
    <row r="3861" ht="12.75">
      <c r="G3861" s="52"/>
    </row>
    <row r="3862" ht="12.75">
      <c r="G3862" s="52"/>
    </row>
    <row r="3863" ht="12.75">
      <c r="G3863" s="52"/>
    </row>
    <row r="3864" ht="12.75">
      <c r="G3864" s="52"/>
    </row>
    <row r="3865" ht="12.75">
      <c r="G3865" s="52"/>
    </row>
    <row r="3866" ht="12.75">
      <c r="G3866" s="52"/>
    </row>
    <row r="3867" ht="12.75">
      <c r="G3867" s="52"/>
    </row>
    <row r="3868" ht="12.75">
      <c r="G3868" s="52"/>
    </row>
    <row r="3869" ht="12.75">
      <c r="G3869" s="52"/>
    </row>
    <row r="3870" ht="12.75">
      <c r="G3870" s="52"/>
    </row>
    <row r="3871" ht="12.75">
      <c r="G3871" s="52"/>
    </row>
    <row r="3872" ht="12.75">
      <c r="G3872" s="52"/>
    </row>
    <row r="3873" ht="12.75">
      <c r="G3873" s="52"/>
    </row>
    <row r="3874" ht="12.75">
      <c r="G3874" s="52"/>
    </row>
    <row r="3875" ht="12.75">
      <c r="G3875" s="52"/>
    </row>
    <row r="3876" ht="12.75">
      <c r="G3876" s="52"/>
    </row>
    <row r="3877" ht="12.75">
      <c r="G3877" s="52"/>
    </row>
    <row r="3878" ht="12.75">
      <c r="G3878" s="52"/>
    </row>
    <row r="3879" ht="12.75">
      <c r="G3879" s="52"/>
    </row>
    <row r="3880" ht="12.75">
      <c r="G3880" s="52"/>
    </row>
    <row r="3881" ht="12.75">
      <c r="G3881" s="52"/>
    </row>
    <row r="3882" ht="12.75">
      <c r="G3882" s="52"/>
    </row>
    <row r="3883" ht="12.75">
      <c r="G3883" s="52"/>
    </row>
    <row r="3884" ht="12.75">
      <c r="G3884" s="52"/>
    </row>
    <row r="3885" ht="12.75">
      <c r="G3885" s="52"/>
    </row>
    <row r="3886" ht="12.75">
      <c r="G3886" s="52"/>
    </row>
    <row r="3887" ht="12.75">
      <c r="G3887" s="52"/>
    </row>
    <row r="3888" ht="12.75">
      <c r="G3888" s="52"/>
    </row>
    <row r="3889" ht="12.75">
      <c r="G3889" s="52"/>
    </row>
    <row r="3890" ht="12.75">
      <c r="G3890" s="52"/>
    </row>
    <row r="3891" ht="12.75">
      <c r="G3891" s="52"/>
    </row>
    <row r="3892" ht="12.75">
      <c r="G3892" s="52"/>
    </row>
    <row r="3893" ht="12.75">
      <c r="G3893" s="52"/>
    </row>
    <row r="3894" ht="12.75">
      <c r="G3894" s="52"/>
    </row>
    <row r="3895" ht="12.75">
      <c r="G3895" s="52"/>
    </row>
    <row r="3896" ht="12.75">
      <c r="G3896" s="52"/>
    </row>
    <row r="3897" ht="12.75">
      <c r="G3897" s="52"/>
    </row>
    <row r="3898" ht="12.75">
      <c r="G3898" s="52"/>
    </row>
    <row r="3899" ht="12.75">
      <c r="G3899" s="52"/>
    </row>
    <row r="3900" ht="12.75">
      <c r="G3900" s="52"/>
    </row>
    <row r="3901" ht="12.75">
      <c r="G3901" s="52"/>
    </row>
    <row r="3902" ht="12.75">
      <c r="G3902" s="52"/>
    </row>
    <row r="3903" ht="12.75">
      <c r="G3903" s="52"/>
    </row>
    <row r="3904" ht="12.75">
      <c r="G3904" s="52"/>
    </row>
    <row r="3905" ht="12.75">
      <c r="G3905" s="52"/>
    </row>
    <row r="3906" ht="12.75">
      <c r="G3906" s="52"/>
    </row>
    <row r="3907" ht="12.75">
      <c r="G3907" s="52"/>
    </row>
    <row r="3908" ht="12.75">
      <c r="G3908" s="52"/>
    </row>
    <row r="3909" ht="12.75">
      <c r="G3909" s="52"/>
    </row>
    <row r="3910" ht="12.75">
      <c r="G3910" s="52"/>
    </row>
    <row r="3911" ht="12.75">
      <c r="G3911" s="52"/>
    </row>
    <row r="3912" ht="12.75">
      <c r="G3912" s="52"/>
    </row>
    <row r="3913" ht="12.75">
      <c r="G3913" s="52"/>
    </row>
    <row r="3914" ht="12.75">
      <c r="G3914" s="52"/>
    </row>
    <row r="3915" ht="12.75">
      <c r="G3915" s="52"/>
    </row>
    <row r="3916" ht="12.75">
      <c r="G3916" s="52"/>
    </row>
    <row r="3917" ht="12.75">
      <c r="G3917" s="52"/>
    </row>
    <row r="3918" ht="12.75">
      <c r="G3918" s="52"/>
    </row>
    <row r="3919" ht="12.75">
      <c r="G3919" s="52"/>
    </row>
    <row r="3920" ht="12.75">
      <c r="G3920" s="52"/>
    </row>
    <row r="3921" ht="12.75">
      <c r="G3921" s="52"/>
    </row>
    <row r="3922" ht="12.75">
      <c r="G3922" s="52"/>
    </row>
    <row r="3923" ht="12.75">
      <c r="G3923" s="52"/>
    </row>
    <row r="3924" ht="12.75">
      <c r="G3924" s="52"/>
    </row>
    <row r="3925" ht="12.75">
      <c r="G3925" s="52"/>
    </row>
    <row r="3926" ht="12.75">
      <c r="G3926" s="52"/>
    </row>
    <row r="3927" ht="12.75">
      <c r="G3927" s="52"/>
    </row>
    <row r="3928" ht="12.75">
      <c r="G3928" s="52"/>
    </row>
    <row r="3929" ht="12.75">
      <c r="G3929" s="52"/>
    </row>
    <row r="3930" ht="12.75">
      <c r="G3930" s="52"/>
    </row>
    <row r="3931" ht="12.75">
      <c r="G3931" s="52"/>
    </row>
    <row r="3932" ht="12.75">
      <c r="G3932" s="52"/>
    </row>
    <row r="3933" ht="12.75">
      <c r="G3933" s="52"/>
    </row>
    <row r="3934" ht="12.75">
      <c r="G3934" s="52"/>
    </row>
    <row r="3935" ht="12.75">
      <c r="G3935" s="52"/>
    </row>
    <row r="3936" ht="12.75">
      <c r="G3936" s="52"/>
    </row>
    <row r="3937" ht="12.75">
      <c r="G3937" s="52"/>
    </row>
    <row r="3938" ht="12.75">
      <c r="G3938" s="52"/>
    </row>
    <row r="3939" ht="12.75">
      <c r="G3939" s="52"/>
    </row>
    <row r="3940" ht="12.75">
      <c r="G3940" s="52"/>
    </row>
    <row r="3941" ht="12.75">
      <c r="G3941" s="52"/>
    </row>
    <row r="3942" ht="12.75">
      <c r="G3942" s="52"/>
    </row>
    <row r="3943" ht="12.75">
      <c r="G3943" s="52"/>
    </row>
    <row r="3944" ht="12.75">
      <c r="G3944" s="52"/>
    </row>
    <row r="3945" ht="12.75">
      <c r="G3945" s="52"/>
    </row>
    <row r="3946" ht="12.75">
      <c r="G3946" s="52"/>
    </row>
    <row r="3947" ht="12.75">
      <c r="G3947" s="52"/>
    </row>
    <row r="3948" ht="12.75">
      <c r="G3948" s="52"/>
    </row>
    <row r="3949" ht="12.75">
      <c r="G3949" s="52"/>
    </row>
    <row r="3950" ht="12.75">
      <c r="G3950" s="52"/>
    </row>
    <row r="3951" ht="12.75">
      <c r="G3951" s="52"/>
    </row>
    <row r="3952" ht="12.75">
      <c r="G3952" s="52"/>
    </row>
    <row r="3953" ht="12.75">
      <c r="G3953" s="52"/>
    </row>
    <row r="3954" ht="12.75">
      <c r="G3954" s="52"/>
    </row>
    <row r="3955" ht="12.75">
      <c r="G3955" s="52"/>
    </row>
    <row r="3956" ht="12.75">
      <c r="G3956" s="52"/>
    </row>
    <row r="3957" ht="12.75">
      <c r="G3957" s="52"/>
    </row>
    <row r="3958" ht="12.75">
      <c r="G3958" s="52"/>
    </row>
    <row r="3959" ht="12.75">
      <c r="G3959" s="52"/>
    </row>
    <row r="3960" ht="12.75">
      <c r="G3960" s="52"/>
    </row>
    <row r="3961" ht="12.75">
      <c r="G3961" s="52"/>
    </row>
    <row r="3962" ht="12.75">
      <c r="G3962" s="52"/>
    </row>
    <row r="3963" ht="12.75">
      <c r="G3963" s="52"/>
    </row>
    <row r="3964" ht="12.75">
      <c r="G3964" s="52"/>
    </row>
    <row r="3965" ht="12.75">
      <c r="G3965" s="52"/>
    </row>
    <row r="3966" ht="12.75">
      <c r="G3966" s="52"/>
    </row>
    <row r="3967" ht="12.75">
      <c r="G3967" s="52"/>
    </row>
    <row r="3968" ht="12.75">
      <c r="G3968" s="52"/>
    </row>
    <row r="3969" ht="12.75">
      <c r="G3969" s="52"/>
    </row>
    <row r="3970" ht="12.75">
      <c r="G3970" s="52"/>
    </row>
    <row r="3971" ht="12.75">
      <c r="G3971" s="52"/>
    </row>
    <row r="3972" ht="12.75">
      <c r="G3972" s="52"/>
    </row>
    <row r="3973" ht="12.75">
      <c r="G3973" s="52"/>
    </row>
    <row r="3974" ht="12.75">
      <c r="G3974" s="52"/>
    </row>
    <row r="3975" ht="12.75">
      <c r="G3975" s="52"/>
    </row>
    <row r="3976" ht="12.75">
      <c r="G3976" s="52"/>
    </row>
    <row r="3977" ht="12.75">
      <c r="G3977" s="52"/>
    </row>
    <row r="3978" ht="12.75">
      <c r="G3978" s="52"/>
    </row>
    <row r="3979" ht="12.75">
      <c r="G3979" s="52"/>
    </row>
    <row r="3980" ht="12.75">
      <c r="G3980" s="52"/>
    </row>
    <row r="3981" ht="12.75">
      <c r="G3981" s="52"/>
    </row>
    <row r="3982" ht="12.75">
      <c r="G3982" s="52"/>
    </row>
    <row r="3983" ht="12.75">
      <c r="G3983" s="52"/>
    </row>
    <row r="3984" ht="12.75">
      <c r="G3984" s="52"/>
    </row>
    <row r="3985" ht="12.75">
      <c r="G3985" s="52"/>
    </row>
    <row r="3986" ht="12.75">
      <c r="G3986" s="52"/>
    </row>
    <row r="3987" ht="12.75">
      <c r="G3987" s="52"/>
    </row>
    <row r="3988" ht="12.75">
      <c r="G3988" s="52"/>
    </row>
    <row r="3989" ht="12.75">
      <c r="G3989" s="52"/>
    </row>
    <row r="3990" ht="12.75">
      <c r="G3990" s="52"/>
    </row>
    <row r="3991" ht="12.75">
      <c r="G3991" s="52"/>
    </row>
    <row r="3992" ht="12.75">
      <c r="G3992" s="52"/>
    </row>
    <row r="3993" ht="12.75">
      <c r="G3993" s="52"/>
    </row>
    <row r="3994" ht="12.75">
      <c r="G3994" s="52"/>
    </row>
    <row r="3995" ht="12.75">
      <c r="G3995" s="52"/>
    </row>
    <row r="3996" ht="12.75">
      <c r="G3996" s="52"/>
    </row>
    <row r="3997" ht="12.75">
      <c r="G3997" s="52"/>
    </row>
    <row r="3998" ht="12.75">
      <c r="G3998" s="52"/>
    </row>
    <row r="3999" ht="12.75">
      <c r="G3999" s="52"/>
    </row>
    <row r="4000" ht="12.75">
      <c r="G4000" s="52"/>
    </row>
    <row r="4001" ht="12.75">
      <c r="G4001" s="52"/>
    </row>
    <row r="4002" ht="12.75">
      <c r="G4002" s="52"/>
    </row>
    <row r="4003" ht="12.75">
      <c r="G4003" s="52"/>
    </row>
    <row r="4004" ht="12.75">
      <c r="G4004" s="52"/>
    </row>
    <row r="4005" ht="12.75">
      <c r="G4005" s="52"/>
    </row>
    <row r="4006" ht="12.75">
      <c r="G4006" s="52"/>
    </row>
    <row r="4007" ht="12.75">
      <c r="G4007" s="52"/>
    </row>
    <row r="4008" ht="12.75">
      <c r="G4008" s="52"/>
    </row>
    <row r="4009" ht="12.75">
      <c r="G4009" s="52"/>
    </row>
    <row r="4010" ht="12.75">
      <c r="G4010" s="52"/>
    </row>
    <row r="4011" ht="12.75">
      <c r="G4011" s="52"/>
    </row>
    <row r="4012" ht="12.75">
      <c r="G4012" s="52"/>
    </row>
    <row r="4013" ht="12.75">
      <c r="G4013" s="52"/>
    </row>
    <row r="4014" ht="12.75">
      <c r="G4014" s="52"/>
    </row>
    <row r="4015" ht="12.75">
      <c r="G4015" s="52"/>
    </row>
    <row r="4016" ht="12.75">
      <c r="G4016" s="52"/>
    </row>
    <row r="4017" ht="12.75">
      <c r="G4017" s="52"/>
    </row>
    <row r="4018" ht="12.75">
      <c r="G4018" s="52"/>
    </row>
    <row r="4019" ht="12.75">
      <c r="G4019" s="52"/>
    </row>
    <row r="4020" ht="12.75">
      <c r="G4020" s="52"/>
    </row>
    <row r="4021" ht="12.75">
      <c r="G4021" s="52"/>
    </row>
    <row r="4022" ht="12.75">
      <c r="G4022" s="52"/>
    </row>
    <row r="4023" ht="12.75">
      <c r="G4023" s="52"/>
    </row>
    <row r="4024" ht="12.75">
      <c r="G4024" s="52"/>
    </row>
    <row r="4025" ht="12.75">
      <c r="G4025" s="52"/>
    </row>
    <row r="4026" ht="12.75">
      <c r="G4026" s="52"/>
    </row>
    <row r="4027" ht="12.75">
      <c r="G4027" s="52"/>
    </row>
    <row r="4028" ht="12.75">
      <c r="G4028" s="52"/>
    </row>
    <row r="4029" ht="12.75">
      <c r="G4029" s="52"/>
    </row>
    <row r="4030" ht="12.75">
      <c r="G4030" s="52"/>
    </row>
    <row r="4031" ht="12.75">
      <c r="G4031" s="52"/>
    </row>
    <row r="4032" ht="12.75">
      <c r="G4032" s="52"/>
    </row>
    <row r="4033" ht="12.75">
      <c r="G4033" s="52"/>
    </row>
    <row r="4034" ht="12.75">
      <c r="G4034" s="52"/>
    </row>
    <row r="4035" ht="12.75">
      <c r="G4035" s="52"/>
    </row>
    <row r="4036" ht="12.75">
      <c r="G4036" s="52"/>
    </row>
    <row r="4037" ht="12.75">
      <c r="G4037" s="52"/>
    </row>
    <row r="4038" ht="12.75">
      <c r="G4038" s="52"/>
    </row>
    <row r="4039" ht="12.75">
      <c r="G4039" s="52"/>
    </row>
    <row r="4040" ht="12.75">
      <c r="G4040" s="52"/>
    </row>
    <row r="4041" ht="12.75">
      <c r="G4041" s="52"/>
    </row>
    <row r="4042" ht="12.75">
      <c r="G4042" s="52"/>
    </row>
    <row r="4043" ht="12.75">
      <c r="G4043" s="52"/>
    </row>
    <row r="4044" ht="12.75">
      <c r="G4044" s="52"/>
    </row>
    <row r="4045" ht="12.75">
      <c r="G4045" s="52"/>
    </row>
    <row r="4046" ht="12.75">
      <c r="G4046" s="52"/>
    </row>
    <row r="4047" ht="12.75">
      <c r="G4047" s="52"/>
    </row>
    <row r="4048" ht="12.75">
      <c r="G4048" s="52"/>
    </row>
    <row r="4049" ht="12.75">
      <c r="G4049" s="52"/>
    </row>
    <row r="4050" ht="12.75">
      <c r="G4050" s="52"/>
    </row>
    <row r="4051" ht="12.75">
      <c r="G4051" s="52"/>
    </row>
    <row r="4052" ht="12.75">
      <c r="G4052" s="52"/>
    </row>
    <row r="4053" ht="12.75">
      <c r="G4053" s="52"/>
    </row>
    <row r="4054" ht="12.75">
      <c r="G4054" s="52"/>
    </row>
    <row r="4055" ht="12.75">
      <c r="G4055" s="52"/>
    </row>
    <row r="4056" ht="12.75">
      <c r="G4056" s="52"/>
    </row>
    <row r="4057" ht="12.75">
      <c r="G4057" s="52"/>
    </row>
    <row r="4058" ht="12.75">
      <c r="G4058" s="52"/>
    </row>
    <row r="4059" ht="12.75">
      <c r="G4059" s="52"/>
    </row>
    <row r="4060" ht="12.75">
      <c r="G4060" s="52"/>
    </row>
    <row r="4061" ht="12.75">
      <c r="G4061" s="52"/>
    </row>
    <row r="4062" ht="12.75">
      <c r="G4062" s="52"/>
    </row>
    <row r="4063" ht="12.75">
      <c r="G4063" s="52"/>
    </row>
    <row r="4064" ht="12.75">
      <c r="G4064" s="52"/>
    </row>
    <row r="4065" ht="12.75">
      <c r="G4065" s="52"/>
    </row>
    <row r="4066" ht="12.75">
      <c r="G4066" s="52"/>
    </row>
    <row r="4067" ht="12.75">
      <c r="G4067" s="52"/>
    </row>
    <row r="4068" ht="12.75">
      <c r="G4068" s="52"/>
    </row>
    <row r="4069" ht="12.75">
      <c r="G4069" s="52"/>
    </row>
    <row r="4070" ht="12.75">
      <c r="G4070" s="52"/>
    </row>
    <row r="4071" ht="12.75">
      <c r="G4071" s="52"/>
    </row>
    <row r="4072" ht="12.75">
      <c r="G4072" s="52"/>
    </row>
    <row r="4073" ht="12.75">
      <c r="G4073" s="52"/>
    </row>
    <row r="4074" ht="12.75">
      <c r="G4074" s="52"/>
    </row>
    <row r="4075" ht="12.75">
      <c r="G4075" s="52"/>
    </row>
    <row r="4076" ht="12.75">
      <c r="G4076" s="52"/>
    </row>
    <row r="4077" ht="12.75">
      <c r="G4077" s="52"/>
    </row>
    <row r="4078" ht="12.75">
      <c r="G4078" s="52"/>
    </row>
    <row r="4079" ht="12.75">
      <c r="G4079" s="52"/>
    </row>
    <row r="4080" ht="12.75">
      <c r="G4080" s="52"/>
    </row>
    <row r="4081" ht="12.75">
      <c r="G4081" s="52"/>
    </row>
    <row r="4082" ht="12.75">
      <c r="G4082" s="52"/>
    </row>
    <row r="4083" ht="12.75">
      <c r="G4083" s="52"/>
    </row>
    <row r="4084" ht="12.75">
      <c r="G4084" s="52"/>
    </row>
    <row r="4085" ht="12.75">
      <c r="G4085" s="52"/>
    </row>
    <row r="4086" ht="12.75">
      <c r="G4086" s="52"/>
    </row>
    <row r="4087" ht="12.75">
      <c r="G4087" s="52"/>
    </row>
    <row r="4088" ht="12.75">
      <c r="G4088" s="52"/>
    </row>
    <row r="4089" ht="12.75">
      <c r="G4089" s="52"/>
    </row>
    <row r="4090" ht="12.75">
      <c r="G4090" s="52"/>
    </row>
    <row r="4091" ht="12.75">
      <c r="G4091" s="52"/>
    </row>
    <row r="4092" ht="12.75">
      <c r="G4092" s="52"/>
    </row>
    <row r="4093" ht="12.75">
      <c r="G4093" s="52"/>
    </row>
    <row r="4094" ht="12.75">
      <c r="G4094" s="52"/>
    </row>
    <row r="4095" ht="12.75">
      <c r="G4095" s="52"/>
    </row>
    <row r="4096" ht="12.75">
      <c r="G4096" s="52"/>
    </row>
    <row r="4097" ht="12.75">
      <c r="G4097" s="52"/>
    </row>
    <row r="4098" ht="12.75">
      <c r="G4098" s="52"/>
    </row>
    <row r="4099" ht="12.75">
      <c r="G4099" s="52"/>
    </row>
    <row r="4100" ht="12.75">
      <c r="G4100" s="52"/>
    </row>
    <row r="4101" ht="12.75">
      <c r="G4101" s="52"/>
    </row>
    <row r="4102" ht="12.75">
      <c r="G4102" s="52"/>
    </row>
    <row r="4103" ht="12.75">
      <c r="G4103" s="52"/>
    </row>
    <row r="4104" ht="12.75">
      <c r="G4104" s="52"/>
    </row>
    <row r="4105" ht="12.75">
      <c r="G4105" s="52"/>
    </row>
    <row r="4106" ht="12.75">
      <c r="G4106" s="52"/>
    </row>
    <row r="4107" ht="12.75">
      <c r="G4107" s="52"/>
    </row>
    <row r="4108" ht="12.75">
      <c r="G4108" s="52"/>
    </row>
    <row r="4109" ht="12.75">
      <c r="G4109" s="52"/>
    </row>
    <row r="4110" ht="12.75">
      <c r="G4110" s="52"/>
    </row>
    <row r="4111" ht="12.75">
      <c r="G4111" s="52"/>
    </row>
    <row r="4112" ht="12.75">
      <c r="G4112" s="52"/>
    </row>
    <row r="4113" ht="12.75">
      <c r="G4113" s="52"/>
    </row>
    <row r="4114" ht="12.75">
      <c r="G4114" s="52"/>
    </row>
    <row r="4115" ht="12.75">
      <c r="G4115" s="52"/>
    </row>
    <row r="4116" ht="12.75">
      <c r="G4116" s="52"/>
    </row>
    <row r="4117" ht="12.75">
      <c r="G4117" s="52"/>
    </row>
    <row r="4118" ht="12.75">
      <c r="G4118" s="52"/>
    </row>
    <row r="4119" ht="12.75">
      <c r="G4119" s="52"/>
    </row>
    <row r="4120" ht="12.75">
      <c r="G4120" s="52"/>
    </row>
    <row r="4121" ht="12.75">
      <c r="G4121" s="52"/>
    </row>
    <row r="4122" ht="12.75">
      <c r="G4122" s="52"/>
    </row>
    <row r="4123" ht="12.75">
      <c r="G4123" s="52"/>
    </row>
    <row r="4124" ht="12.75">
      <c r="G4124" s="52"/>
    </row>
    <row r="4125" ht="12.75">
      <c r="G4125" s="52"/>
    </row>
    <row r="4126" ht="12.75">
      <c r="G4126" s="52"/>
    </row>
    <row r="4127" ht="12.75">
      <c r="G4127" s="52"/>
    </row>
    <row r="4128" ht="12.75">
      <c r="G4128" s="52"/>
    </row>
    <row r="4129" ht="12.75">
      <c r="G4129" s="52"/>
    </row>
    <row r="4130" ht="12.75">
      <c r="G4130" s="52"/>
    </row>
    <row r="4131" ht="12.75">
      <c r="G4131" s="52"/>
    </row>
    <row r="4132" ht="12.75">
      <c r="G4132" s="52"/>
    </row>
    <row r="4133" ht="12.75">
      <c r="G4133" s="52"/>
    </row>
    <row r="4134" ht="12.75">
      <c r="G4134" s="52"/>
    </row>
    <row r="4135" ht="12.75">
      <c r="G4135" s="52"/>
    </row>
    <row r="4136" ht="12.75">
      <c r="G4136" s="52"/>
    </row>
    <row r="4137" ht="12.75">
      <c r="G4137" s="52"/>
    </row>
    <row r="4138" ht="12.75">
      <c r="G4138" s="52"/>
    </row>
    <row r="4139" ht="12.75">
      <c r="G4139" s="52"/>
    </row>
    <row r="4140" ht="12.75">
      <c r="G4140" s="52"/>
    </row>
    <row r="4141" ht="12.75">
      <c r="G4141" s="52"/>
    </row>
    <row r="4142" ht="12.75">
      <c r="G4142" s="52"/>
    </row>
    <row r="4143" ht="12.75">
      <c r="G4143" s="52"/>
    </row>
    <row r="4144" ht="12.75">
      <c r="G4144" s="52"/>
    </row>
    <row r="4145" ht="12.75">
      <c r="G4145" s="52"/>
    </row>
    <row r="4146" ht="12.75">
      <c r="G4146" s="52"/>
    </row>
    <row r="4147" ht="12.75">
      <c r="G4147" s="52"/>
    </row>
    <row r="4148" ht="12.75">
      <c r="G4148" s="52"/>
    </row>
    <row r="4149" ht="12.75">
      <c r="G4149" s="52"/>
    </row>
    <row r="4150" ht="12.75">
      <c r="G4150" s="52"/>
    </row>
    <row r="4151" ht="12.75">
      <c r="G4151" s="52"/>
    </row>
    <row r="4152" ht="12.75">
      <c r="G4152" s="52"/>
    </row>
    <row r="4153" ht="12.75">
      <c r="G4153" s="52"/>
    </row>
    <row r="4154" ht="12.75">
      <c r="G4154" s="52"/>
    </row>
    <row r="4155" ht="12.75">
      <c r="G4155" s="52"/>
    </row>
    <row r="4156" ht="12.75">
      <c r="G4156" s="52"/>
    </row>
    <row r="4157" ht="12.75">
      <c r="G4157" s="52"/>
    </row>
    <row r="4158" ht="12.75">
      <c r="G4158" s="52"/>
    </row>
    <row r="4159" ht="12.75">
      <c r="G4159" s="52"/>
    </row>
    <row r="4160" ht="12.75">
      <c r="G4160" s="52"/>
    </row>
    <row r="4161" ht="12.75">
      <c r="G4161" s="52"/>
    </row>
    <row r="4162" ht="12.75">
      <c r="G4162" s="52"/>
    </row>
    <row r="4163" ht="12.75">
      <c r="G4163" s="52"/>
    </row>
    <row r="4164" ht="12.75">
      <c r="G4164" s="52"/>
    </row>
    <row r="4165" ht="12.75">
      <c r="G4165" s="52"/>
    </row>
    <row r="4166" ht="12.75">
      <c r="G4166" s="52"/>
    </row>
    <row r="4167" ht="12.75">
      <c r="G4167" s="52"/>
    </row>
    <row r="4168" ht="12.75">
      <c r="G4168" s="52"/>
    </row>
    <row r="4169" ht="12.75">
      <c r="G4169" s="52"/>
    </row>
    <row r="4170" ht="12.75">
      <c r="G4170" s="52"/>
    </row>
    <row r="4171" ht="12.75">
      <c r="G4171" s="52"/>
    </row>
    <row r="4172" ht="12.75">
      <c r="G4172" s="52"/>
    </row>
    <row r="4173" ht="12.75">
      <c r="G4173" s="52"/>
    </row>
    <row r="4174" ht="12.75">
      <c r="G4174" s="52"/>
    </row>
    <row r="4175" ht="12.75">
      <c r="G4175" s="52"/>
    </row>
    <row r="4176" ht="12.75">
      <c r="G4176" s="52"/>
    </row>
    <row r="4177" ht="12.75">
      <c r="G4177" s="52"/>
    </row>
    <row r="4178" ht="12.75">
      <c r="G4178" s="52"/>
    </row>
    <row r="4179" ht="12.75">
      <c r="G4179" s="52"/>
    </row>
    <row r="4180" ht="12.75">
      <c r="G4180" s="52"/>
    </row>
    <row r="4181" ht="12.75">
      <c r="G4181" s="52"/>
    </row>
    <row r="4182" ht="12.75">
      <c r="G4182" s="52"/>
    </row>
    <row r="4183" ht="12.75">
      <c r="G4183" s="52"/>
    </row>
    <row r="4184" ht="12.75">
      <c r="G4184" s="52"/>
    </row>
    <row r="4185" ht="12.75">
      <c r="G4185" s="52"/>
    </row>
    <row r="4186" ht="12.75">
      <c r="G4186" s="52"/>
    </row>
    <row r="4187" ht="12.75">
      <c r="G4187" s="52"/>
    </row>
    <row r="4188" ht="12.75">
      <c r="G4188" s="52"/>
    </row>
    <row r="4189" ht="12.75">
      <c r="G4189" s="52"/>
    </row>
    <row r="4190" ht="12.75">
      <c r="G4190" s="52"/>
    </row>
    <row r="4191" ht="12.75">
      <c r="G4191" s="52"/>
    </row>
    <row r="4192" ht="12.75">
      <c r="G4192" s="52"/>
    </row>
    <row r="4193" ht="12.75">
      <c r="G4193" s="52"/>
    </row>
    <row r="4194" ht="12.75">
      <c r="G4194" s="52"/>
    </row>
    <row r="4195" ht="12.75">
      <c r="G4195" s="52"/>
    </row>
    <row r="4196" ht="12.75">
      <c r="G4196" s="52"/>
    </row>
    <row r="4197" ht="12.75">
      <c r="G4197" s="52"/>
    </row>
    <row r="4198" ht="12.75">
      <c r="G4198" s="52"/>
    </row>
    <row r="4199" ht="12.75">
      <c r="G4199" s="52"/>
    </row>
    <row r="4200" ht="12.75">
      <c r="G4200" s="52"/>
    </row>
    <row r="4201" ht="12.75">
      <c r="G4201" s="52"/>
    </row>
    <row r="4202" ht="12.75">
      <c r="G4202" s="52"/>
    </row>
    <row r="4203" ht="12.75">
      <c r="G4203" s="52"/>
    </row>
    <row r="4204" ht="12.75">
      <c r="G4204" s="52"/>
    </row>
    <row r="4205" ht="12.75">
      <c r="G4205" s="52"/>
    </row>
    <row r="4206" ht="12.75">
      <c r="G4206" s="52"/>
    </row>
    <row r="4207" ht="12.75">
      <c r="G4207" s="52"/>
    </row>
    <row r="4208" ht="12.75">
      <c r="G4208" s="52"/>
    </row>
    <row r="4209" ht="12.75">
      <c r="G4209" s="52"/>
    </row>
    <row r="4210" ht="12.75">
      <c r="G4210" s="52"/>
    </row>
    <row r="4211" ht="12.75">
      <c r="G4211" s="52"/>
    </row>
    <row r="4212" ht="12.75">
      <c r="G4212" s="52"/>
    </row>
    <row r="4213" ht="12.75">
      <c r="G4213" s="52"/>
    </row>
    <row r="4214" ht="12.75">
      <c r="G4214" s="52"/>
    </row>
    <row r="4215" ht="12.75">
      <c r="G4215" s="52"/>
    </row>
    <row r="4216" ht="12.75">
      <c r="G4216" s="52"/>
    </row>
    <row r="4217" ht="12.75">
      <c r="G4217" s="52"/>
    </row>
    <row r="4218" ht="12.75">
      <c r="G4218" s="52"/>
    </row>
    <row r="4219" ht="12.75">
      <c r="G4219" s="52"/>
    </row>
    <row r="4220" ht="12.75">
      <c r="G4220" s="52"/>
    </row>
    <row r="4221" ht="12.75">
      <c r="G4221" s="52"/>
    </row>
    <row r="4222" ht="12.75">
      <c r="G4222" s="52"/>
    </row>
    <row r="4223" ht="12.75">
      <c r="G4223" s="52"/>
    </row>
    <row r="4224" ht="12.75">
      <c r="G4224" s="52"/>
    </row>
    <row r="4225" ht="12.75">
      <c r="G4225" s="52"/>
    </row>
    <row r="4226" ht="12.75">
      <c r="G4226" s="52"/>
    </row>
    <row r="4227" ht="12.75">
      <c r="G4227" s="52"/>
    </row>
    <row r="4228" ht="12.75">
      <c r="G4228" s="52"/>
    </row>
    <row r="4229" ht="12.75">
      <c r="G4229" s="52"/>
    </row>
    <row r="4230" ht="12.75">
      <c r="G4230" s="52"/>
    </row>
    <row r="4231" ht="12.75">
      <c r="G4231" s="52"/>
    </row>
    <row r="4232" ht="12.75">
      <c r="G4232" s="52"/>
    </row>
    <row r="4233" ht="12.75">
      <c r="G4233" s="52"/>
    </row>
    <row r="4234" ht="12.75">
      <c r="G4234" s="52"/>
    </row>
    <row r="4235" ht="12.75">
      <c r="G4235" s="52"/>
    </row>
    <row r="4236" ht="12.75">
      <c r="G4236" s="52"/>
    </row>
    <row r="4237" ht="12.75">
      <c r="G4237" s="52"/>
    </row>
    <row r="4238" ht="12.75">
      <c r="G4238" s="52"/>
    </row>
    <row r="4239" ht="12.75">
      <c r="G4239" s="52"/>
    </row>
    <row r="4240" ht="12.75">
      <c r="G4240" s="52"/>
    </row>
    <row r="4241" ht="12.75">
      <c r="G4241" s="52"/>
    </row>
    <row r="4242" ht="12.75">
      <c r="G4242" s="52"/>
    </row>
    <row r="4243" ht="12.75">
      <c r="G4243" s="52"/>
    </row>
    <row r="4244" ht="12.75">
      <c r="G4244" s="52"/>
    </row>
    <row r="4245" ht="12.75">
      <c r="G4245" s="52"/>
    </row>
    <row r="4246" ht="12.75">
      <c r="G4246" s="52"/>
    </row>
    <row r="4247" ht="12.75">
      <c r="G4247" s="52"/>
    </row>
    <row r="4248" ht="12.75">
      <c r="G4248" s="52"/>
    </row>
    <row r="4249" ht="12.75">
      <c r="G4249" s="52"/>
    </row>
    <row r="4250" ht="12.75">
      <c r="G4250" s="52"/>
    </row>
    <row r="4251" ht="12.75">
      <c r="G4251" s="52"/>
    </row>
    <row r="4252" ht="12.75">
      <c r="G4252" s="52"/>
    </row>
    <row r="4253" ht="12.75">
      <c r="G4253" s="52"/>
    </row>
    <row r="4254" ht="12.75">
      <c r="G4254" s="52"/>
    </row>
    <row r="4255" ht="12.75">
      <c r="G4255" s="52"/>
    </row>
    <row r="4256" ht="12.75">
      <c r="G4256" s="52"/>
    </row>
    <row r="4257" ht="12.75">
      <c r="G4257" s="52"/>
    </row>
    <row r="4258" ht="12.75">
      <c r="G4258" s="52"/>
    </row>
    <row r="4259" ht="12.75">
      <c r="G4259" s="52"/>
    </row>
    <row r="4260" ht="12.75">
      <c r="G4260" s="52"/>
    </row>
    <row r="4261" ht="12.75">
      <c r="G4261" s="52"/>
    </row>
    <row r="4262" ht="12.75">
      <c r="G4262" s="52"/>
    </row>
    <row r="4263" ht="12.75">
      <c r="G4263" s="52"/>
    </row>
    <row r="4264" ht="12.75">
      <c r="G4264" s="52"/>
    </row>
    <row r="4265" ht="12.75">
      <c r="G4265" s="52"/>
    </row>
    <row r="4266" ht="12.75">
      <c r="G4266" s="52"/>
    </row>
    <row r="4267" ht="12.75">
      <c r="G4267" s="52"/>
    </row>
    <row r="4268" ht="12.75">
      <c r="G4268" s="52"/>
    </row>
    <row r="4269" ht="12.75">
      <c r="G4269" s="52"/>
    </row>
    <row r="4270" ht="12.75">
      <c r="G4270" s="52"/>
    </row>
    <row r="4271" ht="12.75">
      <c r="G4271" s="52"/>
    </row>
    <row r="4272" ht="12.75">
      <c r="G4272" s="52"/>
    </row>
    <row r="4273" ht="12.75">
      <c r="G4273" s="52"/>
    </row>
    <row r="4274" ht="12.75">
      <c r="G4274" s="52"/>
    </row>
    <row r="4275" ht="12.75">
      <c r="G4275" s="52"/>
    </row>
    <row r="4276" ht="12.75">
      <c r="G4276" s="52"/>
    </row>
    <row r="4277" ht="12.75">
      <c r="G4277" s="52"/>
    </row>
    <row r="4278" ht="12.75">
      <c r="G4278" s="52"/>
    </row>
    <row r="4279" ht="12.75">
      <c r="G4279" s="52"/>
    </row>
    <row r="4280" ht="12.75">
      <c r="G4280" s="52"/>
    </row>
    <row r="4281" ht="12.75">
      <c r="G4281" s="52"/>
    </row>
    <row r="4282" ht="12.75">
      <c r="G4282" s="52"/>
    </row>
    <row r="4283" ht="12.75">
      <c r="G4283" s="52"/>
    </row>
    <row r="4284" ht="12.75">
      <c r="G4284" s="52"/>
    </row>
    <row r="4285" ht="12.75">
      <c r="G4285" s="52"/>
    </row>
    <row r="4286" ht="12.75">
      <c r="G4286" s="52"/>
    </row>
    <row r="4287" ht="12.75">
      <c r="G4287" s="52"/>
    </row>
    <row r="4288" ht="12.75">
      <c r="G4288" s="52"/>
    </row>
    <row r="4289" ht="12.75">
      <c r="G4289" s="52"/>
    </row>
    <row r="4290" ht="12.75">
      <c r="G4290" s="52"/>
    </row>
    <row r="4291" ht="12.75">
      <c r="G4291" s="52"/>
    </row>
    <row r="4292" ht="12.75">
      <c r="G4292" s="52"/>
    </row>
    <row r="4293" ht="12.75">
      <c r="G4293" s="52"/>
    </row>
    <row r="4294" ht="12.75">
      <c r="G4294" s="52"/>
    </row>
    <row r="4295" ht="12.75">
      <c r="G4295" s="52"/>
    </row>
    <row r="4296" ht="12.75">
      <c r="G4296" s="52"/>
    </row>
    <row r="4297" ht="12.75">
      <c r="G4297" s="52"/>
    </row>
    <row r="4298" ht="12.75">
      <c r="G4298" s="52"/>
    </row>
    <row r="4299" ht="12.75">
      <c r="G4299" s="52"/>
    </row>
    <row r="4300" ht="12.75">
      <c r="G4300" s="52"/>
    </row>
    <row r="4301" ht="12.75">
      <c r="G4301" s="52"/>
    </row>
    <row r="4302" ht="12.75">
      <c r="G4302" s="52"/>
    </row>
    <row r="4303" ht="12.75">
      <c r="G4303" s="52"/>
    </row>
    <row r="4304" ht="12.75">
      <c r="G4304" s="52"/>
    </row>
    <row r="4305" ht="12.75">
      <c r="G4305" s="52"/>
    </row>
    <row r="4306" ht="12.75">
      <c r="G4306" s="52"/>
    </row>
    <row r="4307" ht="12.75">
      <c r="G4307" s="52"/>
    </row>
    <row r="4308" ht="12.75">
      <c r="G4308" s="52"/>
    </row>
    <row r="4309" ht="12.75">
      <c r="G4309" s="52"/>
    </row>
    <row r="4310" ht="12.75">
      <c r="G4310" s="52"/>
    </row>
    <row r="4311" ht="12.75">
      <c r="G4311" s="52"/>
    </row>
    <row r="4312" ht="12.75">
      <c r="G4312" s="52"/>
    </row>
    <row r="4313" ht="12.75">
      <c r="G4313" s="52"/>
    </row>
    <row r="4314" ht="12.75">
      <c r="G4314" s="52"/>
    </row>
    <row r="4315" ht="12.75">
      <c r="G4315" s="52"/>
    </row>
    <row r="4316" ht="12.75">
      <c r="G4316" s="52"/>
    </row>
    <row r="4317" ht="12.75">
      <c r="G4317" s="52"/>
    </row>
    <row r="4318" ht="12.75">
      <c r="G4318" s="52"/>
    </row>
    <row r="4319" ht="12.75">
      <c r="G4319" s="52"/>
    </row>
    <row r="4320" ht="12.75">
      <c r="G4320" s="52"/>
    </row>
    <row r="4321" ht="12.75">
      <c r="G4321" s="52"/>
    </row>
    <row r="4322" ht="12.75">
      <c r="G4322" s="52"/>
    </row>
    <row r="4323" ht="12.75">
      <c r="G4323" s="52"/>
    </row>
    <row r="4324" ht="12.75">
      <c r="G4324" s="52"/>
    </row>
    <row r="4325" ht="12.75">
      <c r="G4325" s="52"/>
    </row>
    <row r="4326" ht="12.75">
      <c r="G4326" s="52"/>
    </row>
    <row r="4327" ht="12.75">
      <c r="G4327" s="52"/>
    </row>
    <row r="4328" ht="12.75">
      <c r="G4328" s="52"/>
    </row>
    <row r="4329" ht="12.75">
      <c r="G4329" s="52"/>
    </row>
    <row r="4330" ht="12.75">
      <c r="G4330" s="52"/>
    </row>
    <row r="4331" ht="12.75">
      <c r="G4331" s="52"/>
    </row>
    <row r="4332" ht="12.75">
      <c r="G4332" s="52"/>
    </row>
    <row r="4333" ht="12.75">
      <c r="G4333" s="52"/>
    </row>
    <row r="4334" ht="12.75">
      <c r="G4334" s="52"/>
    </row>
    <row r="4335" ht="12.75">
      <c r="G4335" s="52"/>
    </row>
    <row r="4336" ht="12.75">
      <c r="G4336" s="52"/>
    </row>
    <row r="4337" ht="12.75">
      <c r="G4337" s="52"/>
    </row>
    <row r="4338" ht="12.75">
      <c r="G4338" s="52"/>
    </row>
    <row r="4339" ht="12.75">
      <c r="G4339" s="52"/>
    </row>
    <row r="4340" ht="12.75">
      <c r="G4340" s="52"/>
    </row>
    <row r="4341" ht="12.75">
      <c r="G4341" s="52"/>
    </row>
    <row r="4342" ht="12.75">
      <c r="G4342" s="52"/>
    </row>
    <row r="4343" ht="12.75">
      <c r="G4343" s="52"/>
    </row>
    <row r="4344" ht="12.75">
      <c r="G4344" s="52"/>
    </row>
    <row r="4345" ht="12.75">
      <c r="G4345" s="52"/>
    </row>
    <row r="4346" ht="12.75">
      <c r="G4346" s="52"/>
    </row>
    <row r="4347" ht="12.75">
      <c r="G4347" s="52"/>
    </row>
    <row r="4348" ht="12.75">
      <c r="G4348" s="52"/>
    </row>
    <row r="4349" ht="12.75">
      <c r="G4349" s="52"/>
    </row>
    <row r="4350" ht="12.75">
      <c r="G4350" s="52"/>
    </row>
    <row r="4351" ht="12.75">
      <c r="G4351" s="52"/>
    </row>
    <row r="4352" ht="12.75">
      <c r="G4352" s="52"/>
    </row>
    <row r="4353" ht="12.75">
      <c r="G4353" s="52"/>
    </row>
    <row r="4354" ht="12.75">
      <c r="G4354" s="52"/>
    </row>
    <row r="4355" ht="12.75">
      <c r="G4355" s="52"/>
    </row>
    <row r="4356" ht="12.75">
      <c r="G4356" s="52"/>
    </row>
    <row r="4357" ht="12.75">
      <c r="G4357" s="52"/>
    </row>
    <row r="4358" ht="12.75">
      <c r="G4358" s="52"/>
    </row>
    <row r="4359" ht="12.75">
      <c r="G4359" s="52"/>
    </row>
    <row r="4360" ht="12.75">
      <c r="G4360" s="52"/>
    </row>
    <row r="4361" ht="12.75">
      <c r="G4361" s="52"/>
    </row>
    <row r="4362" ht="12.75">
      <c r="G4362" s="52"/>
    </row>
    <row r="4363" ht="12.75">
      <c r="G4363" s="52"/>
    </row>
    <row r="4364" ht="12.75">
      <c r="G4364" s="52"/>
    </row>
    <row r="4365" ht="12.75">
      <c r="G4365" s="52"/>
    </row>
    <row r="4366" ht="12.75">
      <c r="G4366" s="52"/>
    </row>
    <row r="4367" ht="12.75">
      <c r="G4367" s="52"/>
    </row>
    <row r="4368" ht="12.75">
      <c r="G4368" s="52"/>
    </row>
    <row r="4369" ht="12.75">
      <c r="G4369" s="52"/>
    </row>
    <row r="4370" ht="12.75">
      <c r="G4370" s="52"/>
    </row>
    <row r="4371" ht="12.75">
      <c r="G4371" s="52"/>
    </row>
    <row r="4372" ht="12.75">
      <c r="G4372" s="52"/>
    </row>
    <row r="4373" ht="12.75">
      <c r="G4373" s="52"/>
    </row>
    <row r="4374" ht="12.75">
      <c r="G4374" s="52"/>
    </row>
    <row r="4375" ht="12.75">
      <c r="G4375" s="52"/>
    </row>
    <row r="4376" ht="12.75">
      <c r="G4376" s="52"/>
    </row>
    <row r="4377" ht="12.75">
      <c r="G4377" s="52"/>
    </row>
    <row r="4378" ht="12.75">
      <c r="G4378" s="52"/>
    </row>
    <row r="4379" ht="12.75">
      <c r="G4379" s="52"/>
    </row>
    <row r="4380" ht="12.75">
      <c r="G4380" s="52"/>
    </row>
    <row r="4381" ht="12.75">
      <c r="G4381" s="52"/>
    </row>
    <row r="4382" ht="12.75">
      <c r="G4382" s="52"/>
    </row>
    <row r="4383" ht="12.75">
      <c r="G4383" s="52"/>
    </row>
    <row r="4384" ht="12.75">
      <c r="G4384" s="52"/>
    </row>
    <row r="4385" ht="12.75">
      <c r="G4385" s="52"/>
    </row>
    <row r="4386" ht="12.75">
      <c r="G4386" s="52"/>
    </row>
    <row r="4387" ht="12.75">
      <c r="G4387" s="52"/>
    </row>
    <row r="4388" ht="12.75">
      <c r="G4388" s="52"/>
    </row>
    <row r="4389" ht="12.75">
      <c r="G4389" s="52"/>
    </row>
    <row r="4390" ht="12.75">
      <c r="G4390" s="52"/>
    </row>
    <row r="4391" ht="12.75">
      <c r="G4391" s="52"/>
    </row>
    <row r="4392" ht="12.75">
      <c r="G4392" s="52"/>
    </row>
    <row r="4393" ht="12.75">
      <c r="G4393" s="52"/>
    </row>
    <row r="4394" ht="12.75">
      <c r="G4394" s="52"/>
    </row>
    <row r="4395" ht="12.75">
      <c r="G4395" s="52"/>
    </row>
    <row r="4396" ht="12.75">
      <c r="G4396" s="52"/>
    </row>
    <row r="4397" ht="12.75">
      <c r="G4397" s="52"/>
    </row>
    <row r="4398" ht="12.75">
      <c r="G4398" s="52"/>
    </row>
    <row r="4399" ht="12.75">
      <c r="G4399" s="52"/>
    </row>
    <row r="4400" ht="12.75">
      <c r="G4400" s="52"/>
    </row>
    <row r="4401" ht="12.75">
      <c r="G4401" s="52"/>
    </row>
    <row r="4402" ht="12.75">
      <c r="G4402" s="52"/>
    </row>
    <row r="4403" ht="12.75">
      <c r="G4403" s="52"/>
    </row>
    <row r="4404" ht="12.75">
      <c r="G4404" s="52"/>
    </row>
    <row r="4405" ht="12.75">
      <c r="G4405" s="52"/>
    </row>
    <row r="4406" ht="12.75">
      <c r="G4406" s="52"/>
    </row>
    <row r="4407" ht="12.75">
      <c r="G4407" s="52"/>
    </row>
    <row r="4408" ht="12.75">
      <c r="G4408" s="52"/>
    </row>
    <row r="4409" ht="12.75">
      <c r="G4409" s="52"/>
    </row>
    <row r="4410" ht="12.75">
      <c r="G4410" s="52"/>
    </row>
    <row r="4411" ht="12.75">
      <c r="G4411" s="52"/>
    </row>
    <row r="4412" ht="12.75">
      <c r="G4412" s="52"/>
    </row>
    <row r="4413" ht="12.75">
      <c r="G4413" s="52"/>
    </row>
    <row r="4414" ht="12.75">
      <c r="G4414" s="52"/>
    </row>
    <row r="4415" ht="12.75">
      <c r="G4415" s="52"/>
    </row>
    <row r="4416" ht="12.75">
      <c r="G4416" s="52"/>
    </row>
    <row r="4417" ht="12.75">
      <c r="G4417" s="52"/>
    </row>
    <row r="4418" ht="12.75">
      <c r="G4418" s="52"/>
    </row>
    <row r="4419" ht="12.75">
      <c r="G4419" s="52"/>
    </row>
    <row r="4420" ht="12.75">
      <c r="G4420" s="52"/>
    </row>
    <row r="4421" ht="12.75">
      <c r="G4421" s="52"/>
    </row>
    <row r="4422" ht="12.75">
      <c r="G4422" s="52"/>
    </row>
    <row r="4423" ht="12.75">
      <c r="G4423" s="52"/>
    </row>
    <row r="4424" ht="12.75">
      <c r="G4424" s="52"/>
    </row>
    <row r="4425" ht="12.75">
      <c r="G4425" s="52"/>
    </row>
    <row r="4426" ht="12.75">
      <c r="G4426" s="52"/>
    </row>
    <row r="4427" ht="12.75">
      <c r="G4427" s="52"/>
    </row>
    <row r="4428" ht="12.75">
      <c r="G4428" s="52"/>
    </row>
    <row r="4429" ht="12.75">
      <c r="G4429" s="52"/>
    </row>
    <row r="4430" ht="12.75">
      <c r="G4430" s="52"/>
    </row>
    <row r="4431" ht="12.75">
      <c r="G4431" s="52"/>
    </row>
    <row r="4432" ht="12.75">
      <c r="G4432" s="52"/>
    </row>
    <row r="4433" ht="12.75">
      <c r="G4433" s="52"/>
    </row>
    <row r="4434" ht="12.75">
      <c r="G4434" s="52"/>
    </row>
    <row r="4435" ht="12.75">
      <c r="G4435" s="52"/>
    </row>
    <row r="4436" ht="12.75">
      <c r="G4436" s="52"/>
    </row>
    <row r="4437" ht="12.75">
      <c r="G4437" s="52"/>
    </row>
    <row r="4438" ht="12.75">
      <c r="G4438" s="52"/>
    </row>
    <row r="4439" ht="12.75">
      <c r="G4439" s="52"/>
    </row>
    <row r="4440" ht="12.75">
      <c r="G4440" s="52"/>
    </row>
    <row r="4441" ht="12.75">
      <c r="G4441" s="52"/>
    </row>
    <row r="4442" ht="12.75">
      <c r="G4442" s="52"/>
    </row>
    <row r="4443" ht="12.75">
      <c r="G4443" s="52"/>
    </row>
    <row r="4444" ht="12.75">
      <c r="G4444" s="52"/>
    </row>
    <row r="4445" ht="12.75">
      <c r="G4445" s="52"/>
    </row>
    <row r="4446" ht="12.75">
      <c r="G4446" s="52"/>
    </row>
    <row r="4447" ht="12.75">
      <c r="G4447" s="52"/>
    </row>
    <row r="4448" ht="12.75">
      <c r="G4448" s="52"/>
    </row>
    <row r="4449" ht="12.75">
      <c r="G4449" s="52"/>
    </row>
    <row r="4450" ht="12.75">
      <c r="G4450" s="52"/>
    </row>
    <row r="4451" ht="12.75">
      <c r="G4451" s="52"/>
    </row>
    <row r="4452" ht="12.75">
      <c r="G4452" s="52"/>
    </row>
    <row r="4453" ht="12.75">
      <c r="G4453" s="52"/>
    </row>
    <row r="4454" ht="12.75">
      <c r="G4454" s="52"/>
    </row>
    <row r="4455" ht="12.75">
      <c r="G4455" s="52"/>
    </row>
    <row r="4456" ht="12.75">
      <c r="G4456" s="52"/>
    </row>
    <row r="4457" ht="12.75">
      <c r="G4457" s="52"/>
    </row>
    <row r="4458" ht="12.75">
      <c r="G4458" s="52"/>
    </row>
    <row r="4459" ht="12.75">
      <c r="G4459" s="52"/>
    </row>
    <row r="4460" ht="12.75">
      <c r="G4460" s="52"/>
    </row>
    <row r="4461" ht="12.75">
      <c r="G4461" s="52"/>
    </row>
    <row r="4462" ht="12.75">
      <c r="G4462" s="52"/>
    </row>
    <row r="4463" ht="12.75">
      <c r="G4463" s="52"/>
    </row>
    <row r="4464" ht="12.75">
      <c r="G4464" s="52"/>
    </row>
    <row r="4465" ht="12.75">
      <c r="G4465" s="52"/>
    </row>
    <row r="4466" ht="12.75">
      <c r="G4466" s="52"/>
    </row>
    <row r="4467" ht="12.75">
      <c r="G4467" s="52"/>
    </row>
    <row r="4468" ht="12.75">
      <c r="G4468" s="52"/>
    </row>
    <row r="4469" ht="12.75">
      <c r="G4469" s="52"/>
    </row>
    <row r="4470" ht="12.75">
      <c r="G4470" s="52"/>
    </row>
    <row r="4471" ht="12.75">
      <c r="G4471" s="52"/>
    </row>
    <row r="4472" ht="12.75">
      <c r="G4472" s="52"/>
    </row>
    <row r="4473" ht="12.75">
      <c r="G4473" s="52"/>
    </row>
    <row r="4474" ht="12.75">
      <c r="G4474" s="52"/>
    </row>
    <row r="4475" ht="12.75">
      <c r="G4475" s="52"/>
    </row>
    <row r="4476" ht="12.75">
      <c r="G4476" s="52"/>
    </row>
    <row r="4477" ht="12.75">
      <c r="G4477" s="52"/>
    </row>
    <row r="4478" ht="12.75">
      <c r="G4478" s="52"/>
    </row>
    <row r="4479" ht="12.75">
      <c r="G4479" s="52"/>
    </row>
    <row r="4480" ht="12.75">
      <c r="G4480" s="52"/>
    </row>
    <row r="4481" ht="12.75">
      <c r="G4481" s="52"/>
    </row>
    <row r="4482" ht="12.75">
      <c r="G4482" s="52"/>
    </row>
    <row r="4483" ht="12.75">
      <c r="G4483" s="52"/>
    </row>
    <row r="4484" ht="12.75">
      <c r="G4484" s="52"/>
    </row>
    <row r="4485" ht="12.75">
      <c r="G4485" s="52"/>
    </row>
    <row r="4486" ht="12.75">
      <c r="G4486" s="52"/>
    </row>
    <row r="4487" ht="12.75">
      <c r="G4487" s="52"/>
    </row>
    <row r="4488" ht="12.75">
      <c r="G4488" s="52"/>
    </row>
    <row r="4489" ht="12.75">
      <c r="G4489" s="52"/>
    </row>
    <row r="4490" ht="12.75">
      <c r="G4490" s="52"/>
    </row>
    <row r="4491" ht="12.75">
      <c r="G4491" s="52"/>
    </row>
    <row r="4492" ht="12.75">
      <c r="G4492" s="52"/>
    </row>
    <row r="4493" ht="12.75">
      <c r="G4493" s="52"/>
    </row>
    <row r="4494" ht="12.75">
      <c r="G4494" s="52"/>
    </row>
    <row r="4495" ht="12.75">
      <c r="G4495" s="52"/>
    </row>
    <row r="4496" ht="12.75">
      <c r="G4496" s="52"/>
    </row>
    <row r="4497" ht="12.75">
      <c r="G4497" s="52"/>
    </row>
    <row r="4498" ht="12.75">
      <c r="G4498" s="52"/>
    </row>
    <row r="4499" ht="12.75">
      <c r="G4499" s="52"/>
    </row>
    <row r="4500" ht="12.75">
      <c r="G4500" s="52"/>
    </row>
    <row r="4501" ht="12.75">
      <c r="G4501" s="52"/>
    </row>
    <row r="4502" ht="12.75">
      <c r="G4502" s="52"/>
    </row>
    <row r="4503" ht="12.75">
      <c r="G4503" s="52"/>
    </row>
    <row r="4504" ht="12.75">
      <c r="G4504" s="52"/>
    </row>
    <row r="4505" ht="12.75">
      <c r="G4505" s="52"/>
    </row>
    <row r="4506" ht="12.75">
      <c r="G4506" s="52"/>
    </row>
    <row r="4507" ht="12.75">
      <c r="G4507" s="52"/>
    </row>
    <row r="4508" ht="12.75">
      <c r="G4508" s="52"/>
    </row>
    <row r="4509" ht="12.75">
      <c r="G4509" s="52"/>
    </row>
    <row r="4510" ht="12.75">
      <c r="G4510" s="52"/>
    </row>
    <row r="4511" ht="12.75">
      <c r="G4511" s="52"/>
    </row>
    <row r="4512" ht="12.75">
      <c r="G4512" s="52"/>
    </row>
    <row r="4513" ht="12.75">
      <c r="G4513" s="52"/>
    </row>
    <row r="4514" ht="12.75">
      <c r="G4514" s="52"/>
    </row>
    <row r="4515" ht="12.75">
      <c r="G4515" s="52"/>
    </row>
    <row r="4516" ht="12.75">
      <c r="G4516" s="52"/>
    </row>
    <row r="4517" ht="12.75">
      <c r="G4517" s="52"/>
    </row>
    <row r="4518" ht="12.75">
      <c r="G4518" s="52"/>
    </row>
    <row r="4519" ht="12.75">
      <c r="G4519" s="52"/>
    </row>
    <row r="4520" ht="12.75">
      <c r="G4520" s="52"/>
    </row>
    <row r="4521" ht="12.75">
      <c r="G4521" s="52"/>
    </row>
    <row r="4522" ht="12.75">
      <c r="G4522" s="52"/>
    </row>
    <row r="4523" ht="12.75">
      <c r="G4523" s="52"/>
    </row>
    <row r="4524" ht="12.75">
      <c r="G4524" s="52"/>
    </row>
    <row r="4525" ht="12.75">
      <c r="G4525" s="52"/>
    </row>
    <row r="4526" ht="12.75">
      <c r="G4526" s="52"/>
    </row>
    <row r="4527" ht="12.75">
      <c r="G4527" s="52"/>
    </row>
    <row r="4528" ht="12.75">
      <c r="G4528" s="52"/>
    </row>
    <row r="4529" ht="12.75">
      <c r="G4529" s="52"/>
    </row>
    <row r="4530" ht="12.75">
      <c r="G4530" s="52"/>
    </row>
    <row r="4531" ht="12.75">
      <c r="G4531" s="52"/>
    </row>
    <row r="4532" ht="12.75">
      <c r="G4532" s="52"/>
    </row>
    <row r="4533" ht="12.75">
      <c r="G4533" s="52"/>
    </row>
    <row r="4534" ht="12.75">
      <c r="G4534" s="52"/>
    </row>
    <row r="4535" ht="12.75">
      <c r="G4535" s="52"/>
    </row>
    <row r="4536" ht="12.75">
      <c r="G4536" s="52"/>
    </row>
    <row r="4537" ht="12.75">
      <c r="G4537" s="52"/>
    </row>
    <row r="4538" ht="12.75">
      <c r="G4538" s="52"/>
    </row>
    <row r="4539" ht="12.75">
      <c r="G4539" s="52"/>
    </row>
    <row r="4540" ht="12.75">
      <c r="G4540" s="52"/>
    </row>
    <row r="4541" ht="12.75">
      <c r="G4541" s="52"/>
    </row>
    <row r="4542" ht="12.75">
      <c r="G4542" s="52"/>
    </row>
    <row r="4543" ht="12.75">
      <c r="G4543" s="52"/>
    </row>
    <row r="4544" ht="12.75">
      <c r="G4544" s="52"/>
    </row>
    <row r="4545" ht="12.75">
      <c r="G4545" s="52"/>
    </row>
    <row r="4546" ht="12.75">
      <c r="G4546" s="52"/>
    </row>
    <row r="4547" ht="12.75">
      <c r="G4547" s="52"/>
    </row>
    <row r="4548" ht="12.75">
      <c r="G4548" s="52"/>
    </row>
    <row r="4549" ht="12.75">
      <c r="G4549" s="52"/>
    </row>
    <row r="4550" ht="12.75">
      <c r="G4550" s="52"/>
    </row>
    <row r="4551" ht="12.75">
      <c r="G4551" s="52"/>
    </row>
    <row r="4552" ht="12.75">
      <c r="G4552" s="52"/>
    </row>
    <row r="4553" ht="12.75">
      <c r="G4553" s="52"/>
    </row>
    <row r="4554" ht="12.75">
      <c r="G4554" s="52"/>
    </row>
    <row r="4555" ht="12.75">
      <c r="G4555" s="52"/>
    </row>
    <row r="4556" ht="12.75">
      <c r="G4556" s="52"/>
    </row>
    <row r="4557" ht="12.75">
      <c r="G4557" s="52"/>
    </row>
    <row r="4558" ht="12.75">
      <c r="G4558" s="52"/>
    </row>
    <row r="4559" ht="12.75">
      <c r="G4559" s="52"/>
    </row>
    <row r="4560" ht="12.75">
      <c r="G4560" s="52"/>
    </row>
    <row r="4561" ht="12.75">
      <c r="G4561" s="52"/>
    </row>
    <row r="4562" ht="12.75">
      <c r="G4562" s="52"/>
    </row>
    <row r="4563" ht="12.75">
      <c r="G4563" s="52"/>
    </row>
    <row r="4564" ht="12.75">
      <c r="G4564" s="52"/>
    </row>
    <row r="4565" ht="12.75">
      <c r="G4565" s="52"/>
    </row>
    <row r="4566" ht="12.75">
      <c r="G4566" s="52"/>
    </row>
    <row r="4567" ht="12.75">
      <c r="G4567" s="52"/>
    </row>
    <row r="4568" ht="12.75">
      <c r="G4568" s="52"/>
    </row>
    <row r="4569" ht="12.75">
      <c r="G4569" s="52"/>
    </row>
    <row r="4570" ht="12.75">
      <c r="G4570" s="52"/>
    </row>
    <row r="4571" ht="12.75">
      <c r="G4571" s="52"/>
    </row>
    <row r="4572" ht="12.75">
      <c r="G4572" s="52"/>
    </row>
    <row r="4573" ht="12.75">
      <c r="G4573" s="52"/>
    </row>
    <row r="4574" ht="12.75">
      <c r="G4574" s="52"/>
    </row>
    <row r="4575" ht="12.75">
      <c r="G4575" s="52"/>
    </row>
    <row r="4576" ht="12.75">
      <c r="G4576" s="52"/>
    </row>
    <row r="4577" ht="12.75">
      <c r="G4577" s="52"/>
    </row>
    <row r="4578" ht="12.75">
      <c r="G4578" s="52"/>
    </row>
    <row r="4579" ht="12.75">
      <c r="G4579" s="52"/>
    </row>
    <row r="4580" ht="12.75">
      <c r="G4580" s="52"/>
    </row>
    <row r="4581" ht="12.75">
      <c r="G4581" s="52"/>
    </row>
    <row r="4582" ht="12.75">
      <c r="G4582" s="52"/>
    </row>
    <row r="4583" ht="12.75">
      <c r="G4583" s="52"/>
    </row>
    <row r="4584" ht="12.75">
      <c r="G4584" s="52"/>
    </row>
    <row r="4585" ht="12.75">
      <c r="G4585" s="52"/>
    </row>
    <row r="4586" ht="12.75">
      <c r="G4586" s="52"/>
    </row>
    <row r="4587" ht="12.75">
      <c r="G4587" s="52"/>
    </row>
    <row r="4588" ht="12.75">
      <c r="G4588" s="52"/>
    </row>
    <row r="4589" ht="12.75">
      <c r="G4589" s="52"/>
    </row>
    <row r="4590" ht="12.75">
      <c r="G4590" s="52"/>
    </row>
    <row r="4591" ht="12.75">
      <c r="G4591" s="52"/>
    </row>
    <row r="4592" ht="12.75">
      <c r="G4592" s="52"/>
    </row>
    <row r="4593" ht="12.75">
      <c r="G4593" s="52"/>
    </row>
    <row r="4594" ht="12.75">
      <c r="G4594" s="52"/>
    </row>
    <row r="4595" ht="12.75">
      <c r="G4595" s="52"/>
    </row>
    <row r="4596" ht="12.75">
      <c r="G4596" s="52"/>
    </row>
    <row r="4597" ht="12.75">
      <c r="G4597" s="52"/>
    </row>
    <row r="4598" ht="12.75">
      <c r="G4598" s="52"/>
    </row>
    <row r="4599" ht="12.75">
      <c r="G4599" s="52"/>
    </row>
    <row r="4600" ht="12.75">
      <c r="G4600" s="52"/>
    </row>
    <row r="4601" ht="12.75">
      <c r="G4601" s="52"/>
    </row>
    <row r="4602" ht="12.75">
      <c r="G4602" s="52"/>
    </row>
    <row r="4603" ht="12.75">
      <c r="G4603" s="52"/>
    </row>
    <row r="4604" ht="12.75">
      <c r="G4604" s="52"/>
    </row>
    <row r="4605" ht="12.75">
      <c r="G4605" s="52"/>
    </row>
    <row r="4606" ht="12.75">
      <c r="G4606" s="52"/>
    </row>
    <row r="4607" ht="12.75">
      <c r="G4607" s="52"/>
    </row>
    <row r="4608" ht="12.75">
      <c r="G4608" s="52"/>
    </row>
    <row r="4609" ht="12.75">
      <c r="G4609" s="52"/>
    </row>
    <row r="4610" ht="12.75">
      <c r="G4610" s="52"/>
    </row>
    <row r="4611" ht="12.75">
      <c r="G4611" s="52"/>
    </row>
    <row r="4612" ht="12.75">
      <c r="G4612" s="52"/>
    </row>
    <row r="4613" ht="12.75">
      <c r="G4613" s="52"/>
    </row>
    <row r="4614" ht="12.75">
      <c r="G4614" s="52"/>
    </row>
    <row r="4615" ht="12.75">
      <c r="G4615" s="52"/>
    </row>
    <row r="4616" ht="12.75">
      <c r="G4616" s="52"/>
    </row>
    <row r="4617" ht="12.75">
      <c r="G4617" s="52"/>
    </row>
    <row r="4618" ht="12.75">
      <c r="G4618" s="52"/>
    </row>
    <row r="4619" ht="12.75">
      <c r="G4619" s="52"/>
    </row>
    <row r="4620" ht="12.75">
      <c r="G4620" s="52"/>
    </row>
    <row r="4621" ht="12.75">
      <c r="G4621" s="52"/>
    </row>
    <row r="4622" ht="12.75">
      <c r="G4622" s="52"/>
    </row>
    <row r="4623" ht="12.75">
      <c r="G4623" s="52"/>
    </row>
    <row r="4624" ht="12.75">
      <c r="G4624" s="52"/>
    </row>
    <row r="4625" ht="12.75">
      <c r="G4625" s="52"/>
    </row>
    <row r="4626" ht="12.75">
      <c r="G4626" s="52"/>
    </row>
    <row r="4627" ht="12.75">
      <c r="G4627" s="52"/>
    </row>
    <row r="4628" ht="12.75">
      <c r="G4628" s="52"/>
    </row>
    <row r="4629" ht="12.75">
      <c r="G4629" s="52"/>
    </row>
    <row r="4630" ht="12.75">
      <c r="G4630" s="52"/>
    </row>
    <row r="4631" ht="12.75">
      <c r="G4631" s="52"/>
    </row>
    <row r="4632" ht="12.75">
      <c r="G4632" s="52"/>
    </row>
    <row r="4633" ht="12.75">
      <c r="G4633" s="52"/>
    </row>
    <row r="4634" ht="12.75">
      <c r="G4634" s="52"/>
    </row>
    <row r="4635" ht="12.75">
      <c r="G4635" s="52"/>
    </row>
    <row r="4636" ht="12.75">
      <c r="G4636" s="52"/>
    </row>
    <row r="4637" ht="12.75">
      <c r="G4637" s="52"/>
    </row>
    <row r="4638" ht="12.75">
      <c r="G4638" s="52"/>
    </row>
    <row r="4639" ht="12.75">
      <c r="G4639" s="52"/>
    </row>
    <row r="4640" ht="12.75">
      <c r="G4640" s="52"/>
    </row>
    <row r="4641" ht="12.75">
      <c r="G4641" s="52"/>
    </row>
    <row r="4642" ht="12.75">
      <c r="G4642" s="52"/>
    </row>
    <row r="4643" ht="12.75">
      <c r="G4643" s="52"/>
    </row>
    <row r="4644" ht="12.75">
      <c r="G4644" s="52"/>
    </row>
    <row r="4645" ht="12.75">
      <c r="G4645" s="52"/>
    </row>
    <row r="4646" ht="12.75">
      <c r="G4646" s="52"/>
    </row>
    <row r="4647" ht="12.75">
      <c r="G4647" s="52"/>
    </row>
    <row r="4648" ht="12.75">
      <c r="G4648" s="52"/>
    </row>
    <row r="4649" ht="12.75">
      <c r="G4649" s="52"/>
    </row>
    <row r="4650" ht="12.75">
      <c r="G4650" s="52"/>
    </row>
    <row r="4651" ht="12.75">
      <c r="G4651" s="52"/>
    </row>
    <row r="4652" ht="12.75">
      <c r="G4652" s="52"/>
    </row>
    <row r="4653" ht="12.75">
      <c r="G4653" s="52"/>
    </row>
    <row r="4654" ht="12.75">
      <c r="G4654" s="52"/>
    </row>
    <row r="4655" ht="12.75">
      <c r="G4655" s="52"/>
    </row>
    <row r="4656" ht="12.75">
      <c r="G4656" s="52"/>
    </row>
    <row r="4657" ht="12.75">
      <c r="G4657" s="52"/>
    </row>
    <row r="4658" ht="12.75">
      <c r="G4658" s="52"/>
    </row>
    <row r="4659" ht="12.75">
      <c r="G4659" s="52"/>
    </row>
    <row r="4660" ht="12.75">
      <c r="G4660" s="52"/>
    </row>
    <row r="4661" ht="12.75">
      <c r="G4661" s="52"/>
    </row>
    <row r="4662" ht="12.75">
      <c r="G4662" s="52"/>
    </row>
    <row r="4663" ht="12.75">
      <c r="G4663" s="52"/>
    </row>
    <row r="4664" ht="12.75">
      <c r="G4664" s="52"/>
    </row>
    <row r="4665" ht="12.75">
      <c r="G4665" s="52"/>
    </row>
    <row r="4666" ht="12.75">
      <c r="G4666" s="52"/>
    </row>
    <row r="4667" ht="12.75">
      <c r="G4667" s="52"/>
    </row>
    <row r="4668" ht="12.75">
      <c r="G4668" s="52"/>
    </row>
    <row r="4669" ht="12.75">
      <c r="G4669" s="52"/>
    </row>
    <row r="4670" ht="12.75">
      <c r="G4670" s="52"/>
    </row>
    <row r="4671" ht="12.75">
      <c r="G4671" s="52"/>
    </row>
    <row r="4672" ht="12.75">
      <c r="G4672" s="52"/>
    </row>
    <row r="4673" ht="12.75">
      <c r="G4673" s="52"/>
    </row>
    <row r="4674" ht="12.75">
      <c r="G4674" s="52"/>
    </row>
    <row r="4675" ht="12.75">
      <c r="G4675" s="52"/>
    </row>
    <row r="4676" ht="12.75">
      <c r="G4676" s="52"/>
    </row>
    <row r="4677" ht="12.75">
      <c r="G4677" s="52"/>
    </row>
    <row r="4678" ht="12.75">
      <c r="G4678" s="52"/>
    </row>
    <row r="4679" ht="12.75">
      <c r="G4679" s="52"/>
    </row>
    <row r="4680" ht="12.75">
      <c r="G4680" s="52"/>
    </row>
    <row r="4681" ht="12.75">
      <c r="G4681" s="52"/>
    </row>
    <row r="4682" ht="12.75">
      <c r="G4682" s="52"/>
    </row>
    <row r="4683" ht="12.75">
      <c r="G4683" s="52"/>
    </row>
    <row r="4684" ht="12.75">
      <c r="G4684" s="52"/>
    </row>
    <row r="4685" ht="12.75">
      <c r="G4685" s="52"/>
    </row>
    <row r="4686" ht="12.75">
      <c r="G4686" s="52"/>
    </row>
    <row r="4687" ht="12.75">
      <c r="G4687" s="52"/>
    </row>
    <row r="4688" ht="12.75">
      <c r="G4688" s="52"/>
    </row>
    <row r="4689" ht="12.75">
      <c r="G4689" s="52"/>
    </row>
    <row r="4690" ht="12.75">
      <c r="G4690" s="52"/>
    </row>
    <row r="4691" ht="12.75">
      <c r="G4691" s="52"/>
    </row>
    <row r="4692" ht="12.75">
      <c r="G4692" s="52"/>
    </row>
    <row r="4693" ht="12.75">
      <c r="G4693" s="52"/>
    </row>
    <row r="4694" ht="12.75">
      <c r="G4694" s="52"/>
    </row>
    <row r="4695" ht="12.75">
      <c r="G4695" s="52"/>
    </row>
    <row r="4696" ht="12.75">
      <c r="G4696" s="52"/>
    </row>
    <row r="4697" ht="12.75">
      <c r="G4697" s="52"/>
    </row>
    <row r="4698" ht="12.75">
      <c r="G4698" s="52"/>
    </row>
    <row r="4699" ht="12.75">
      <c r="G4699" s="52"/>
    </row>
    <row r="4700" ht="12.75">
      <c r="G4700" s="52"/>
    </row>
    <row r="4701" ht="12.75">
      <c r="G4701" s="52"/>
    </row>
    <row r="4702" ht="12.75">
      <c r="G4702" s="52"/>
    </row>
    <row r="4703" ht="12.75">
      <c r="G4703" s="52"/>
    </row>
    <row r="4704" ht="12.75">
      <c r="G4704" s="52"/>
    </row>
    <row r="4705" ht="12.75">
      <c r="G4705" s="52"/>
    </row>
    <row r="4706" ht="12.75">
      <c r="G4706" s="52"/>
    </row>
    <row r="4707" ht="12.75">
      <c r="G4707" s="52"/>
    </row>
    <row r="4708" ht="12.75">
      <c r="G4708" s="52"/>
    </row>
    <row r="4709" ht="12.75">
      <c r="G4709" s="52"/>
    </row>
    <row r="4710" ht="12.75">
      <c r="G4710" s="52"/>
    </row>
    <row r="4711" ht="12.75">
      <c r="G4711" s="52"/>
    </row>
    <row r="4712" ht="12.75">
      <c r="G4712" s="52"/>
    </row>
    <row r="4713" ht="12.75">
      <c r="G4713" s="52"/>
    </row>
    <row r="4714" ht="12.75">
      <c r="G4714" s="52"/>
    </row>
    <row r="4715" ht="12.75">
      <c r="G4715" s="52"/>
    </row>
    <row r="4716" ht="12.75">
      <c r="G4716" s="52"/>
    </row>
    <row r="4717" ht="12.75">
      <c r="G4717" s="52"/>
    </row>
    <row r="4718" ht="12.75">
      <c r="G4718" s="52"/>
    </row>
    <row r="4719" ht="12.75">
      <c r="G4719" s="52"/>
    </row>
    <row r="4720" ht="12.75">
      <c r="G4720" s="52"/>
    </row>
    <row r="4721" ht="12.75">
      <c r="G4721" s="52"/>
    </row>
    <row r="4722" ht="12.75">
      <c r="G4722" s="52"/>
    </row>
    <row r="4723" ht="12.75">
      <c r="G4723" s="52"/>
    </row>
    <row r="4724" ht="12.75">
      <c r="G4724" s="52"/>
    </row>
    <row r="4725" ht="12.75">
      <c r="G4725" s="52"/>
    </row>
    <row r="4726" ht="12.75">
      <c r="G4726" s="52"/>
    </row>
    <row r="4727" ht="12.75">
      <c r="G4727" s="52"/>
    </row>
    <row r="4728" ht="12.75">
      <c r="G4728" s="52"/>
    </row>
    <row r="4729" ht="12.75">
      <c r="G4729" s="52"/>
    </row>
    <row r="4730" ht="12.75">
      <c r="G4730" s="52"/>
    </row>
    <row r="4731" ht="12.75">
      <c r="G4731" s="52"/>
    </row>
    <row r="4732" ht="12.75">
      <c r="G4732" s="52"/>
    </row>
    <row r="4733" ht="12.75">
      <c r="G4733" s="52"/>
    </row>
    <row r="4734" ht="12.75">
      <c r="G4734" s="52"/>
    </row>
    <row r="4735" ht="12.75">
      <c r="G4735" s="52"/>
    </row>
    <row r="4736" ht="12.75">
      <c r="G4736" s="52"/>
    </row>
    <row r="4737" ht="12.75">
      <c r="G4737" s="52"/>
    </row>
    <row r="4738" ht="12.75">
      <c r="G4738" s="52"/>
    </row>
    <row r="4739" ht="12.75">
      <c r="G4739" s="52"/>
    </row>
    <row r="4740" ht="12.75">
      <c r="G4740" s="52"/>
    </row>
    <row r="4741" ht="12.75">
      <c r="G4741" s="52"/>
    </row>
    <row r="4742" ht="12.75">
      <c r="G4742" s="52"/>
    </row>
    <row r="4743" ht="12.75">
      <c r="G4743" s="52"/>
    </row>
    <row r="4744" ht="12.75">
      <c r="G4744" s="52"/>
    </row>
    <row r="4745" ht="12.75">
      <c r="G4745" s="52"/>
    </row>
    <row r="4746" ht="12.75">
      <c r="G4746" s="52"/>
    </row>
    <row r="4747" ht="12.75">
      <c r="G4747" s="52"/>
    </row>
    <row r="4748" ht="12.75">
      <c r="G4748" s="52"/>
    </row>
    <row r="4749" ht="12.75">
      <c r="G4749" s="52"/>
    </row>
    <row r="4750" ht="12.75">
      <c r="G4750" s="52"/>
    </row>
    <row r="4751" ht="12.75">
      <c r="G4751" s="52"/>
    </row>
    <row r="4752" ht="12.75">
      <c r="G4752" s="52"/>
    </row>
    <row r="4753" ht="12.75">
      <c r="G4753" s="52"/>
    </row>
    <row r="4754" ht="12.75">
      <c r="G4754" s="52"/>
    </row>
    <row r="4755" ht="12.75">
      <c r="G4755" s="52"/>
    </row>
    <row r="4756" ht="12.75">
      <c r="G4756" s="52"/>
    </row>
    <row r="4757" ht="12.75">
      <c r="G4757" s="52"/>
    </row>
    <row r="4758" ht="12.75">
      <c r="G4758" s="52"/>
    </row>
    <row r="4759" ht="12.75">
      <c r="G4759" s="52"/>
    </row>
    <row r="4760" ht="12.75">
      <c r="G4760" s="52"/>
    </row>
    <row r="4761" ht="12.75">
      <c r="G4761" s="52"/>
    </row>
    <row r="4762" ht="12.75">
      <c r="G4762" s="52"/>
    </row>
    <row r="4763" ht="12.75">
      <c r="G4763" s="52"/>
    </row>
    <row r="4764" ht="12.75">
      <c r="G4764" s="52"/>
    </row>
    <row r="4765" ht="12.75">
      <c r="G4765" s="52"/>
    </row>
    <row r="4766" ht="12.75">
      <c r="G4766" s="52"/>
    </row>
    <row r="4767" ht="12.75">
      <c r="G4767" s="52"/>
    </row>
    <row r="4768" ht="12.75">
      <c r="G4768" s="52"/>
    </row>
    <row r="4769" ht="12.75">
      <c r="G4769" s="52"/>
    </row>
    <row r="4770" ht="12.75">
      <c r="G4770" s="52"/>
    </row>
    <row r="4771" ht="12.75">
      <c r="G4771" s="52"/>
    </row>
    <row r="4772" ht="12.75">
      <c r="G4772" s="52"/>
    </row>
    <row r="4773" ht="12.75">
      <c r="G4773" s="52"/>
    </row>
    <row r="4774" ht="12.75">
      <c r="G4774" s="52"/>
    </row>
    <row r="4775" ht="12.75">
      <c r="G4775" s="52"/>
    </row>
    <row r="4776" ht="12.75">
      <c r="G4776" s="52"/>
    </row>
    <row r="4777" ht="12.75">
      <c r="G4777" s="52"/>
    </row>
    <row r="4778" ht="12.75">
      <c r="G4778" s="52"/>
    </row>
    <row r="4779" ht="12.75">
      <c r="G4779" s="52"/>
    </row>
    <row r="4780" ht="12.75">
      <c r="G4780" s="52"/>
    </row>
    <row r="4781" ht="12.75">
      <c r="G4781" s="52"/>
    </row>
    <row r="4782" ht="12.75">
      <c r="G4782" s="52"/>
    </row>
    <row r="4783" ht="12.75">
      <c r="G4783" s="52"/>
    </row>
    <row r="4784" ht="12.75">
      <c r="G4784" s="52"/>
    </row>
    <row r="4785" ht="12.75">
      <c r="G4785" s="52"/>
    </row>
    <row r="4786" ht="12.75">
      <c r="G4786" s="52"/>
    </row>
    <row r="4787" ht="12.75">
      <c r="G4787" s="52"/>
    </row>
    <row r="4788" ht="12.75">
      <c r="G4788" s="52"/>
    </row>
    <row r="4789" ht="12.75">
      <c r="G4789" s="52"/>
    </row>
    <row r="4790" ht="12.75">
      <c r="G4790" s="52"/>
    </row>
    <row r="4791" ht="12.75">
      <c r="G4791" s="52"/>
    </row>
    <row r="4792" ht="12.75">
      <c r="G4792" s="52"/>
    </row>
    <row r="4793" ht="12.75">
      <c r="G4793" s="52"/>
    </row>
    <row r="4794" ht="12.75">
      <c r="G4794" s="52"/>
    </row>
    <row r="4795" ht="12.75">
      <c r="G4795" s="52"/>
    </row>
    <row r="4796" ht="12.75">
      <c r="G4796" s="52"/>
    </row>
    <row r="4797" ht="12.75">
      <c r="G4797" s="52"/>
    </row>
    <row r="4798" ht="12.75">
      <c r="G4798" s="52"/>
    </row>
    <row r="4799" ht="12.75">
      <c r="G4799" s="52"/>
    </row>
    <row r="4800" ht="12.75">
      <c r="G4800" s="52"/>
    </row>
    <row r="4801" ht="12.75">
      <c r="G4801" s="52"/>
    </row>
    <row r="4802" ht="12.75">
      <c r="G4802" s="52"/>
    </row>
    <row r="4803" ht="12.75">
      <c r="G4803" s="52"/>
    </row>
    <row r="4804" ht="12.75">
      <c r="G4804" s="52"/>
    </row>
    <row r="4805" ht="12.75">
      <c r="G4805" s="52"/>
    </row>
    <row r="4806" ht="12.75">
      <c r="G4806" s="52"/>
    </row>
    <row r="4807" ht="12.75">
      <c r="G4807" s="52"/>
    </row>
    <row r="4808" ht="12.75">
      <c r="G4808" s="52"/>
    </row>
    <row r="4809" ht="12.75">
      <c r="G4809" s="52"/>
    </row>
    <row r="4810" ht="12.75">
      <c r="G4810" s="52"/>
    </row>
    <row r="4811" ht="12.75">
      <c r="G4811" s="52"/>
    </row>
    <row r="4812" ht="12.75">
      <c r="G4812" s="52"/>
    </row>
    <row r="4813" ht="12.75">
      <c r="G4813" s="52"/>
    </row>
    <row r="4814" ht="12.75">
      <c r="G4814" s="52"/>
    </row>
    <row r="4815" ht="12.75">
      <c r="G4815" s="52"/>
    </row>
    <row r="4816" ht="12.75">
      <c r="G4816" s="52"/>
    </row>
    <row r="4817" ht="12.75">
      <c r="G4817" s="52"/>
    </row>
    <row r="4818" ht="12.75">
      <c r="G4818" s="52"/>
    </row>
    <row r="4819" ht="12.75">
      <c r="G4819" s="52"/>
    </row>
    <row r="4820" ht="12.75">
      <c r="G4820" s="52"/>
    </row>
    <row r="4821" ht="12.75">
      <c r="G4821" s="52"/>
    </row>
    <row r="4822" ht="12.75">
      <c r="G4822" s="52"/>
    </row>
    <row r="4823" ht="12.75">
      <c r="G4823" s="52"/>
    </row>
    <row r="4824" ht="12.75">
      <c r="G4824" s="52"/>
    </row>
    <row r="4825" ht="12.75">
      <c r="G4825" s="52"/>
    </row>
    <row r="4826" ht="12.75">
      <c r="G4826" s="52"/>
    </row>
    <row r="4827" ht="12.75">
      <c r="G4827" s="52"/>
    </row>
    <row r="4828" ht="12.75">
      <c r="G4828" s="52"/>
    </row>
    <row r="4829" ht="12.75">
      <c r="G4829" s="52"/>
    </row>
    <row r="4830" ht="12.75">
      <c r="G4830" s="52"/>
    </row>
    <row r="4831" ht="12.75">
      <c r="G4831" s="52"/>
    </row>
    <row r="4832" ht="12.75">
      <c r="G4832" s="52"/>
    </row>
    <row r="4833" ht="12.75">
      <c r="G4833" s="52"/>
    </row>
    <row r="4834" ht="12.75">
      <c r="G4834" s="52"/>
    </row>
    <row r="4835" ht="12.75">
      <c r="G4835" s="52"/>
    </row>
    <row r="4836" ht="12.75">
      <c r="G4836" s="52"/>
    </row>
    <row r="4837" ht="12.75">
      <c r="G4837" s="52"/>
    </row>
    <row r="4838" ht="12.75">
      <c r="G4838" s="52"/>
    </row>
    <row r="4839" ht="12.75">
      <c r="G4839" s="52"/>
    </row>
    <row r="4840" ht="12.75">
      <c r="G4840" s="52"/>
    </row>
    <row r="4841" ht="12.75">
      <c r="G4841" s="52"/>
    </row>
    <row r="4842" ht="12.75">
      <c r="G4842" s="52"/>
    </row>
    <row r="4843" ht="12.75">
      <c r="G4843" s="52"/>
    </row>
    <row r="4844" ht="12.75">
      <c r="G4844" s="52"/>
    </row>
    <row r="4845" ht="12.75">
      <c r="G4845" s="52"/>
    </row>
    <row r="4846" ht="12.75">
      <c r="G4846" s="52"/>
    </row>
    <row r="4847" ht="12.75">
      <c r="G4847" s="52"/>
    </row>
    <row r="4848" ht="12.75">
      <c r="G4848" s="52"/>
    </row>
    <row r="4849" ht="12.75">
      <c r="G4849" s="52"/>
    </row>
    <row r="4850" ht="12.75">
      <c r="G4850" s="52"/>
    </row>
    <row r="4851" ht="12.75">
      <c r="G4851" s="52"/>
    </row>
    <row r="4852" ht="12.75">
      <c r="G4852" s="52"/>
    </row>
    <row r="4853" ht="12.75">
      <c r="G4853" s="52"/>
    </row>
    <row r="4854" ht="12.75">
      <c r="G4854" s="52"/>
    </row>
    <row r="4855" ht="12.75">
      <c r="G4855" s="52"/>
    </row>
    <row r="4856" ht="12.75">
      <c r="G4856" s="52"/>
    </row>
    <row r="4857" ht="12.75">
      <c r="G4857" s="52"/>
    </row>
    <row r="4858" ht="12.75">
      <c r="G4858" s="52"/>
    </row>
    <row r="4859" ht="12.75">
      <c r="G4859" s="52"/>
    </row>
    <row r="4860" ht="12.75">
      <c r="G4860" s="52"/>
    </row>
    <row r="4861" ht="12.75">
      <c r="G4861" s="52"/>
    </row>
    <row r="4862" ht="12.75">
      <c r="G4862" s="52"/>
    </row>
    <row r="4863" ht="12.75">
      <c r="G4863" s="52"/>
    </row>
    <row r="4864" ht="12.75">
      <c r="G4864" s="52"/>
    </row>
    <row r="4865" ht="12.75">
      <c r="G4865" s="52"/>
    </row>
    <row r="4866" ht="12.75">
      <c r="G4866" s="52"/>
    </row>
    <row r="4867" ht="12.75">
      <c r="G4867" s="52"/>
    </row>
    <row r="4868" ht="12.75">
      <c r="G4868" s="52"/>
    </row>
    <row r="4869" ht="12.75">
      <c r="G4869" s="52"/>
    </row>
    <row r="4870" ht="12.75">
      <c r="G4870" s="52"/>
    </row>
    <row r="4871" ht="12.75">
      <c r="G4871" s="52"/>
    </row>
    <row r="4872" ht="12.75">
      <c r="G4872" s="52"/>
    </row>
    <row r="4873" ht="12.75">
      <c r="G4873" s="52"/>
    </row>
    <row r="4874" ht="12.75">
      <c r="G4874" s="52"/>
    </row>
    <row r="4875" ht="12.75">
      <c r="G4875" s="52"/>
    </row>
    <row r="4876" ht="12.75">
      <c r="G4876" s="52"/>
    </row>
    <row r="4877" ht="12.75">
      <c r="G4877" s="52"/>
    </row>
    <row r="4878" ht="12.75">
      <c r="G4878" s="52"/>
    </row>
    <row r="4879" ht="12.75">
      <c r="G4879" s="52"/>
    </row>
    <row r="4880" ht="12.75">
      <c r="G4880" s="52"/>
    </row>
    <row r="4881" ht="12.75">
      <c r="G4881" s="52"/>
    </row>
    <row r="4882" ht="12.75">
      <c r="G4882" s="52"/>
    </row>
    <row r="4883" ht="12.75">
      <c r="G4883" s="52"/>
    </row>
    <row r="4884" ht="12.75">
      <c r="G4884" s="52"/>
    </row>
    <row r="4885" ht="12.75">
      <c r="G4885" s="52"/>
    </row>
    <row r="4886" ht="12.75">
      <c r="G4886" s="52"/>
    </row>
    <row r="4887" ht="12.75">
      <c r="G4887" s="52"/>
    </row>
    <row r="4888" ht="12.75">
      <c r="G4888" s="52"/>
    </row>
    <row r="4889" ht="12.75">
      <c r="G4889" s="52"/>
    </row>
    <row r="4890" ht="12.75">
      <c r="G4890" s="52"/>
    </row>
    <row r="4891" ht="12.75">
      <c r="G4891" s="52"/>
    </row>
    <row r="4892" ht="12.75">
      <c r="G4892" s="52"/>
    </row>
    <row r="4893" ht="12.75">
      <c r="G4893" s="52"/>
    </row>
    <row r="4894" ht="12.75">
      <c r="G4894" s="52"/>
    </row>
    <row r="4895" ht="12.75">
      <c r="G4895" s="52"/>
    </row>
    <row r="4896" ht="12.75">
      <c r="G4896" s="52"/>
    </row>
    <row r="4897" ht="12.75">
      <c r="G4897" s="52"/>
    </row>
    <row r="4898" ht="12.75">
      <c r="G4898" s="52"/>
    </row>
    <row r="4899" ht="12.75">
      <c r="G4899" s="52"/>
    </row>
    <row r="4900" ht="12.75">
      <c r="G4900" s="52"/>
    </row>
    <row r="4901" ht="12.75">
      <c r="G4901" s="52"/>
    </row>
    <row r="4902" ht="12.75">
      <c r="G4902" s="52"/>
    </row>
    <row r="4903" ht="12.75">
      <c r="G4903" s="52"/>
    </row>
    <row r="4904" ht="12.75">
      <c r="G4904" s="52"/>
    </row>
    <row r="4905" ht="12.75">
      <c r="G4905" s="52"/>
    </row>
    <row r="4906" ht="12.75">
      <c r="G4906" s="52"/>
    </row>
    <row r="4907" ht="12.75">
      <c r="G4907" s="52"/>
    </row>
    <row r="4908" ht="12.75">
      <c r="G4908" s="52"/>
    </row>
    <row r="4909" ht="12.75">
      <c r="G4909" s="52"/>
    </row>
    <row r="4910" ht="12.75">
      <c r="G4910" s="52"/>
    </row>
    <row r="4911" ht="12.75">
      <c r="G4911" s="52"/>
    </row>
    <row r="4912" ht="12.75">
      <c r="G4912" s="52"/>
    </row>
    <row r="4913" ht="12.75">
      <c r="G4913" s="52"/>
    </row>
    <row r="4914" ht="12.75">
      <c r="G4914" s="52"/>
    </row>
    <row r="4915" ht="12.75">
      <c r="G4915" s="52"/>
    </row>
    <row r="4916" ht="12.75">
      <c r="G4916" s="52"/>
    </row>
    <row r="4917" ht="12.75">
      <c r="G4917" s="52"/>
    </row>
    <row r="4918" ht="12.75">
      <c r="G4918" s="52"/>
    </row>
    <row r="4919" ht="12.75">
      <c r="G4919" s="52"/>
    </row>
    <row r="4920" ht="12.75">
      <c r="G4920" s="52"/>
    </row>
    <row r="4921" ht="12.75">
      <c r="G4921" s="52"/>
    </row>
    <row r="4922" ht="12.75">
      <c r="G4922" s="52"/>
    </row>
    <row r="4923" ht="12.75">
      <c r="G4923" s="52"/>
    </row>
    <row r="4924" ht="12.75">
      <c r="G4924" s="52"/>
    </row>
    <row r="4925" ht="12.75">
      <c r="G4925" s="52"/>
    </row>
    <row r="4926" ht="12.75">
      <c r="G4926" s="52"/>
    </row>
    <row r="4927" ht="12.75">
      <c r="G4927" s="52"/>
    </row>
    <row r="4928" ht="12.75">
      <c r="G4928" s="52"/>
    </row>
    <row r="4929" ht="12.75">
      <c r="G4929" s="52"/>
    </row>
    <row r="4930" ht="12.75">
      <c r="G4930" s="52"/>
    </row>
    <row r="4931" ht="12.75">
      <c r="G4931" s="52"/>
    </row>
    <row r="4932" ht="12.75">
      <c r="G4932" s="52"/>
    </row>
    <row r="4933" ht="12.75">
      <c r="G4933" s="52"/>
    </row>
    <row r="4934" ht="12.75">
      <c r="G4934" s="52"/>
    </row>
    <row r="4935" ht="12.75">
      <c r="G4935" s="52"/>
    </row>
    <row r="4936" ht="12.75">
      <c r="G4936" s="52"/>
    </row>
    <row r="4937" ht="12.75">
      <c r="G4937" s="52"/>
    </row>
    <row r="4938" ht="12.75">
      <c r="G4938" s="52"/>
    </row>
    <row r="4939" ht="12.75">
      <c r="G4939" s="52"/>
    </row>
    <row r="4940" ht="12.75">
      <c r="G4940" s="52"/>
    </row>
    <row r="4941" ht="12.75">
      <c r="G4941" s="52"/>
    </row>
    <row r="4942" ht="12.75">
      <c r="G4942" s="52"/>
    </row>
    <row r="4943" ht="12.75">
      <c r="G4943" s="52"/>
    </row>
    <row r="4944" ht="12.75">
      <c r="G4944" s="52"/>
    </row>
    <row r="4945" ht="12.75">
      <c r="G4945" s="52"/>
    </row>
    <row r="4946" ht="12.75">
      <c r="G4946" s="52"/>
    </row>
    <row r="4947" ht="12.75">
      <c r="G4947" s="52"/>
    </row>
    <row r="4948" ht="12.75">
      <c r="G4948" s="52"/>
    </row>
    <row r="4949" ht="12.75">
      <c r="G4949" s="52"/>
    </row>
    <row r="4950" ht="12.75">
      <c r="G4950" s="52"/>
    </row>
    <row r="4951" ht="12.75">
      <c r="G4951" s="52"/>
    </row>
    <row r="4952" ht="12.75">
      <c r="G4952" s="52"/>
    </row>
    <row r="4953" ht="12.75">
      <c r="G4953" s="52"/>
    </row>
    <row r="4954" ht="12.75">
      <c r="G4954" s="52"/>
    </row>
    <row r="4955" ht="12.75">
      <c r="G4955" s="52"/>
    </row>
    <row r="4956" ht="12.75">
      <c r="G4956" s="52"/>
    </row>
    <row r="4957" ht="12.75">
      <c r="G4957" s="52"/>
    </row>
    <row r="4958" ht="12.75">
      <c r="G4958" s="52"/>
    </row>
    <row r="4959" ht="12.75">
      <c r="G4959" s="52"/>
    </row>
    <row r="4960" ht="12.75">
      <c r="G4960" s="52"/>
    </row>
    <row r="4961" ht="12.75">
      <c r="G4961" s="52"/>
    </row>
    <row r="4962" ht="12.75">
      <c r="G4962" s="52"/>
    </row>
    <row r="4963" ht="12.75">
      <c r="G4963" s="52"/>
    </row>
    <row r="4964" ht="12.75">
      <c r="G4964" s="52"/>
    </row>
    <row r="4965" ht="12.75">
      <c r="G4965" s="52"/>
    </row>
    <row r="4966" ht="12.75">
      <c r="G4966" s="52"/>
    </row>
    <row r="4967" ht="12.75">
      <c r="G4967" s="52"/>
    </row>
    <row r="4968" ht="12.75">
      <c r="G4968" s="52"/>
    </row>
    <row r="4969" ht="12.75">
      <c r="G4969" s="52"/>
    </row>
    <row r="4970" ht="12.75">
      <c r="G4970" s="52"/>
    </row>
    <row r="4971" ht="12.75">
      <c r="G4971" s="52"/>
    </row>
    <row r="4972" ht="12.75">
      <c r="G4972" s="52"/>
    </row>
    <row r="4973" ht="12.75">
      <c r="G4973" s="52"/>
    </row>
    <row r="4974" ht="12.75">
      <c r="G4974" s="52"/>
    </row>
    <row r="4975" ht="12.75">
      <c r="G4975" s="52"/>
    </row>
    <row r="4976" ht="12.75">
      <c r="G4976" s="52"/>
    </row>
    <row r="4977" ht="12.75">
      <c r="G4977" s="52"/>
    </row>
    <row r="4978" ht="12.75">
      <c r="G4978" s="52"/>
    </row>
    <row r="4979" ht="12.75">
      <c r="G4979" s="52"/>
    </row>
    <row r="4980" ht="12.75">
      <c r="G4980" s="52"/>
    </row>
    <row r="4981" ht="12.75">
      <c r="G4981" s="52"/>
    </row>
    <row r="4982" ht="12.75">
      <c r="G4982" s="52"/>
    </row>
    <row r="4983" ht="12.75">
      <c r="G4983" s="52"/>
    </row>
    <row r="4984" ht="12.75">
      <c r="G4984" s="52"/>
    </row>
    <row r="4985" ht="12.75">
      <c r="G4985" s="52"/>
    </row>
    <row r="4986" ht="12.75">
      <c r="G4986" s="52"/>
    </row>
    <row r="4987" ht="12.75">
      <c r="G4987" s="52"/>
    </row>
    <row r="4988" ht="12.75">
      <c r="G4988" s="52"/>
    </row>
    <row r="4989" ht="12.75">
      <c r="G4989" s="52"/>
    </row>
    <row r="4990" ht="12.75">
      <c r="G4990" s="52"/>
    </row>
    <row r="4991" ht="12.75">
      <c r="G4991" s="52"/>
    </row>
    <row r="4992" ht="12.75">
      <c r="G4992" s="52"/>
    </row>
    <row r="4993" ht="12.75">
      <c r="G4993" s="52"/>
    </row>
    <row r="4994" ht="12.75">
      <c r="G4994" s="52"/>
    </row>
    <row r="4995" ht="12.75">
      <c r="G4995" s="52"/>
    </row>
    <row r="4996" ht="12.75">
      <c r="G4996" s="52"/>
    </row>
    <row r="4997" ht="12.75">
      <c r="G4997" s="52"/>
    </row>
    <row r="4998" ht="12.75">
      <c r="G4998" s="52"/>
    </row>
    <row r="4999" ht="12.75">
      <c r="G4999" s="52"/>
    </row>
    <row r="5000" ht="12.75">
      <c r="G5000" s="52"/>
    </row>
    <row r="5001" ht="12.75">
      <c r="G5001" s="52"/>
    </row>
    <row r="5002" ht="12.75">
      <c r="G5002" s="52"/>
    </row>
    <row r="5003" ht="12.75">
      <c r="G5003" s="52"/>
    </row>
    <row r="5004" ht="12.75">
      <c r="G5004" s="52"/>
    </row>
    <row r="5005" ht="12.75">
      <c r="G5005" s="52"/>
    </row>
    <row r="5006" ht="12.75">
      <c r="G5006" s="52"/>
    </row>
    <row r="5007" ht="12.75">
      <c r="G5007" s="52"/>
    </row>
    <row r="5008" ht="12.75">
      <c r="G5008" s="52"/>
    </row>
    <row r="5009" ht="12.75">
      <c r="G5009" s="52"/>
    </row>
    <row r="5010" ht="12.75">
      <c r="G5010" s="52"/>
    </row>
    <row r="5011" ht="12.75">
      <c r="G5011" s="52"/>
    </row>
    <row r="5012" ht="12.75">
      <c r="G5012" s="52"/>
    </row>
    <row r="5013" ht="12.75">
      <c r="G5013" s="52"/>
    </row>
    <row r="5014" ht="12.75">
      <c r="G5014" s="52"/>
    </row>
    <row r="5015" ht="12.75">
      <c r="G5015" s="52"/>
    </row>
    <row r="5016" ht="12.75">
      <c r="G5016" s="52"/>
    </row>
    <row r="5017" ht="12.75">
      <c r="G5017" s="52"/>
    </row>
    <row r="5018" ht="12.75">
      <c r="G5018" s="52"/>
    </row>
    <row r="5019" ht="12.75">
      <c r="G5019" s="52"/>
    </row>
    <row r="5020" ht="12.75">
      <c r="G5020" s="52"/>
    </row>
    <row r="5021" ht="12.75">
      <c r="G5021" s="52"/>
    </row>
    <row r="5022" ht="12.75">
      <c r="G5022" s="52"/>
    </row>
    <row r="5023" ht="12.75">
      <c r="G5023" s="52"/>
    </row>
    <row r="5024" ht="12.75">
      <c r="G5024" s="52"/>
    </row>
    <row r="5025" ht="12.75">
      <c r="G5025" s="52"/>
    </row>
    <row r="5026" ht="12.75">
      <c r="G5026" s="52"/>
    </row>
    <row r="5027" ht="12.75">
      <c r="G5027" s="52"/>
    </row>
    <row r="5028" ht="12.75">
      <c r="G5028" s="52"/>
    </row>
    <row r="5029" ht="12.75">
      <c r="G5029" s="52"/>
    </row>
    <row r="5030" ht="12.75">
      <c r="G5030" s="52"/>
    </row>
    <row r="5031" ht="12.75">
      <c r="G5031" s="52"/>
    </row>
    <row r="5032" ht="12.75">
      <c r="G5032" s="52"/>
    </row>
    <row r="5033" ht="12.75">
      <c r="G5033" s="52"/>
    </row>
    <row r="5034" ht="12.75">
      <c r="G5034" s="52"/>
    </row>
    <row r="5035" ht="12.75">
      <c r="G5035" s="52"/>
    </row>
    <row r="5036" ht="12.75">
      <c r="G5036" s="52"/>
    </row>
    <row r="5037" ht="12.75">
      <c r="G5037" s="52"/>
    </row>
    <row r="5038" ht="12.75">
      <c r="G5038" s="52"/>
    </row>
    <row r="5039" ht="12.75">
      <c r="G5039" s="52"/>
    </row>
    <row r="5040" ht="12.75">
      <c r="G5040" s="52"/>
    </row>
    <row r="5041" ht="12.75">
      <c r="G5041" s="52"/>
    </row>
    <row r="5042" ht="12.75">
      <c r="G5042" s="52"/>
    </row>
    <row r="5043" ht="12.75">
      <c r="G5043" s="52"/>
    </row>
    <row r="5044" ht="12.75">
      <c r="G5044" s="52"/>
    </row>
    <row r="5045" ht="12.75">
      <c r="G5045" s="52"/>
    </row>
    <row r="5046" ht="12.75">
      <c r="G5046" s="52"/>
    </row>
    <row r="5047" ht="12.75">
      <c r="G5047" s="52"/>
    </row>
    <row r="5048" ht="12.75">
      <c r="G5048" s="52"/>
    </row>
    <row r="5049" ht="12.75">
      <c r="G5049" s="52"/>
    </row>
    <row r="5050" ht="12.75">
      <c r="G5050" s="52"/>
    </row>
    <row r="5051" ht="12.75">
      <c r="G5051" s="52"/>
    </row>
    <row r="5052" ht="12.75">
      <c r="G5052" s="52"/>
    </row>
    <row r="5053" ht="12.75">
      <c r="G5053" s="52"/>
    </row>
    <row r="5054" ht="12.75">
      <c r="G5054" s="52"/>
    </row>
    <row r="5055" ht="12.75">
      <c r="G5055" s="52"/>
    </row>
    <row r="5056" ht="12.75">
      <c r="G5056" s="52"/>
    </row>
    <row r="5057" ht="12.75">
      <c r="G5057" s="52"/>
    </row>
    <row r="5058" ht="12.75">
      <c r="G5058" s="52"/>
    </row>
    <row r="5059" ht="12.75">
      <c r="G5059" s="52"/>
    </row>
    <row r="5060" ht="12.75">
      <c r="G5060" s="52"/>
    </row>
    <row r="5061" ht="12.75">
      <c r="G5061" s="52"/>
    </row>
    <row r="5062" ht="12.75">
      <c r="G5062" s="52"/>
    </row>
    <row r="5063" ht="12.75">
      <c r="G5063" s="52"/>
    </row>
    <row r="5064" ht="12.75">
      <c r="G5064" s="52"/>
    </row>
    <row r="5065" ht="12.75">
      <c r="G5065" s="52"/>
    </row>
    <row r="5066" ht="12.75">
      <c r="G5066" s="52"/>
    </row>
    <row r="5067" ht="12.75">
      <c r="G5067" s="52"/>
    </row>
    <row r="5068" ht="12.75">
      <c r="G5068" s="52"/>
    </row>
    <row r="5069" ht="12.75">
      <c r="G5069" s="52"/>
    </row>
    <row r="5070" ht="12.75">
      <c r="G5070" s="52"/>
    </row>
    <row r="5071" ht="12.75">
      <c r="G5071" s="52"/>
    </row>
    <row r="5072" ht="12.75">
      <c r="G5072" s="52"/>
    </row>
    <row r="5073" ht="12.75">
      <c r="G5073" s="52"/>
    </row>
    <row r="5074" ht="12.75">
      <c r="G5074" s="52"/>
    </row>
    <row r="5075" ht="12.75">
      <c r="G5075" s="52"/>
    </row>
    <row r="5076" ht="12.75">
      <c r="G5076" s="52"/>
    </row>
    <row r="5077" ht="12.75">
      <c r="G5077" s="52"/>
    </row>
    <row r="5078" ht="12.75">
      <c r="G5078" s="52"/>
    </row>
    <row r="5079" ht="12.75">
      <c r="G5079" s="52"/>
    </row>
    <row r="5080" ht="12.75">
      <c r="G5080" s="52"/>
    </row>
    <row r="5081" ht="12.75">
      <c r="G5081" s="52"/>
    </row>
    <row r="5082" ht="12.75">
      <c r="G5082" s="52"/>
    </row>
    <row r="5083" ht="12.75">
      <c r="G5083" s="52"/>
    </row>
    <row r="5084" ht="12.75">
      <c r="G5084" s="52"/>
    </row>
    <row r="5085" ht="12.75">
      <c r="G5085" s="52"/>
    </row>
    <row r="5086" ht="12.75">
      <c r="G5086" s="52"/>
    </row>
    <row r="5087" ht="12.75">
      <c r="G5087" s="52"/>
    </row>
    <row r="5088" ht="12.75">
      <c r="G5088" s="52"/>
    </row>
    <row r="5089" ht="12.75">
      <c r="G5089" s="52"/>
    </row>
    <row r="5090" ht="12.75">
      <c r="G5090" s="52"/>
    </row>
    <row r="5091" ht="12.75">
      <c r="G5091" s="52"/>
    </row>
    <row r="5092" ht="12.75">
      <c r="G5092" s="52"/>
    </row>
    <row r="5093" ht="12.75">
      <c r="G5093" s="52"/>
    </row>
    <row r="5094" ht="12.75">
      <c r="G5094" s="52"/>
    </row>
    <row r="5095" ht="12.75">
      <c r="G5095" s="52"/>
    </row>
    <row r="5096" ht="12.75">
      <c r="G5096" s="52"/>
    </row>
    <row r="5097" ht="12.75">
      <c r="G5097" s="52"/>
    </row>
    <row r="5098" ht="12.75">
      <c r="G5098" s="52"/>
    </row>
    <row r="5099" ht="12.75">
      <c r="G5099" s="52"/>
    </row>
    <row r="5100" ht="12.75">
      <c r="G5100" s="52"/>
    </row>
    <row r="5101" ht="12.75">
      <c r="G5101" s="52"/>
    </row>
    <row r="5102" ht="12.75">
      <c r="G5102" s="52"/>
    </row>
    <row r="5103" ht="12.75">
      <c r="G5103" s="52"/>
    </row>
    <row r="5104" ht="12.75">
      <c r="G5104" s="52"/>
    </row>
    <row r="5105" ht="12.75">
      <c r="G5105" s="52"/>
    </row>
    <row r="5106" ht="12.75">
      <c r="G5106" s="52"/>
    </row>
    <row r="5107" ht="12.75">
      <c r="G5107" s="52"/>
    </row>
    <row r="5108" ht="12.75">
      <c r="G5108" s="52"/>
    </row>
    <row r="5109" ht="12.75">
      <c r="G5109" s="52"/>
    </row>
    <row r="5110" ht="12.75">
      <c r="G5110" s="52"/>
    </row>
    <row r="5111" ht="12.75">
      <c r="G5111" s="52"/>
    </row>
    <row r="5112" ht="12.75">
      <c r="G5112" s="52"/>
    </row>
    <row r="5113" ht="12.75">
      <c r="G5113" s="52"/>
    </row>
    <row r="5114" ht="12.75">
      <c r="G5114" s="52"/>
    </row>
    <row r="5115" ht="12.75">
      <c r="G5115" s="52"/>
    </row>
    <row r="5116" ht="12.75">
      <c r="G5116" s="52"/>
    </row>
    <row r="5117" ht="12.75">
      <c r="G5117" s="52"/>
    </row>
    <row r="5118" ht="12.75">
      <c r="G5118" s="52"/>
    </row>
    <row r="5119" ht="12.75">
      <c r="G5119" s="52"/>
    </row>
    <row r="5120" ht="12.75">
      <c r="G5120" s="52"/>
    </row>
    <row r="5121" ht="12.75">
      <c r="G5121" s="52"/>
    </row>
    <row r="5122" ht="12.75">
      <c r="G5122" s="52"/>
    </row>
    <row r="5123" ht="12.75">
      <c r="G5123" s="52"/>
    </row>
    <row r="5124" ht="12.75">
      <c r="G5124" s="52"/>
    </row>
    <row r="5125" ht="12.75">
      <c r="G5125" s="52"/>
    </row>
    <row r="5126" ht="12.75">
      <c r="G5126" s="52"/>
    </row>
    <row r="5127" ht="12.75">
      <c r="G5127" s="52"/>
    </row>
    <row r="5128" ht="12.75">
      <c r="G5128" s="52"/>
    </row>
    <row r="5129" ht="12.75">
      <c r="G5129" s="52"/>
    </row>
    <row r="5130" ht="12.75">
      <c r="G5130" s="52"/>
    </row>
    <row r="5131" ht="12.75">
      <c r="G5131" s="52"/>
    </row>
    <row r="5132" ht="12.75">
      <c r="G5132" s="52"/>
    </row>
    <row r="5133" ht="12.75">
      <c r="G5133" s="52"/>
    </row>
    <row r="5134" ht="12.75">
      <c r="G5134" s="52"/>
    </row>
    <row r="5135" ht="12.75">
      <c r="G5135" s="52"/>
    </row>
    <row r="5136" ht="12.75">
      <c r="G5136" s="52"/>
    </row>
    <row r="5137" ht="12.75">
      <c r="G5137" s="52"/>
    </row>
    <row r="5138" ht="12.75">
      <c r="G5138" s="52"/>
    </row>
    <row r="5139" ht="12.75">
      <c r="G5139" s="52"/>
    </row>
    <row r="5140" ht="12.75">
      <c r="G5140" s="52"/>
    </row>
    <row r="5141" ht="12.75">
      <c r="G5141" s="52"/>
    </row>
    <row r="5142" ht="12.75">
      <c r="G5142" s="52"/>
    </row>
    <row r="5143" ht="12.75">
      <c r="G5143" s="52"/>
    </row>
    <row r="5144" ht="12.75">
      <c r="G5144" s="52"/>
    </row>
    <row r="5145" ht="12.75">
      <c r="G5145" s="52"/>
    </row>
    <row r="5146" ht="12.75">
      <c r="G5146" s="52"/>
    </row>
    <row r="5147" ht="12.75">
      <c r="G5147" s="52"/>
    </row>
    <row r="5148" ht="12.75">
      <c r="G5148" s="52"/>
    </row>
    <row r="5149" ht="12.75">
      <c r="G5149" s="52"/>
    </row>
    <row r="5150" ht="12.75">
      <c r="G5150" s="52"/>
    </row>
    <row r="5151" ht="12.75">
      <c r="G5151" s="52"/>
    </row>
    <row r="5152" ht="12.75">
      <c r="G5152" s="52"/>
    </row>
    <row r="5153" ht="12.75">
      <c r="G5153" s="52"/>
    </row>
    <row r="5154" ht="12.75">
      <c r="G5154" s="52"/>
    </row>
    <row r="5155" ht="12.75">
      <c r="G5155" s="52"/>
    </row>
    <row r="5156" ht="12.75">
      <c r="G5156" s="52"/>
    </row>
    <row r="5157" ht="12.75">
      <c r="G5157" s="52"/>
    </row>
    <row r="5158" ht="12.75">
      <c r="G5158" s="52"/>
    </row>
    <row r="5159" ht="12.75">
      <c r="G5159" s="52"/>
    </row>
    <row r="5160" ht="12.75">
      <c r="G5160" s="52"/>
    </row>
    <row r="5161" ht="12.75">
      <c r="G5161" s="52"/>
    </row>
    <row r="5162" ht="12.75">
      <c r="G5162" s="52"/>
    </row>
    <row r="5163" ht="12.75">
      <c r="G5163" s="52"/>
    </row>
    <row r="5164" ht="12.75">
      <c r="G5164" s="52"/>
    </row>
    <row r="5165" ht="12.75">
      <c r="G5165" s="52"/>
    </row>
    <row r="5166" ht="12.75">
      <c r="G5166" s="52"/>
    </row>
    <row r="5167" ht="12.75">
      <c r="G5167" s="52"/>
    </row>
    <row r="5168" ht="12.75">
      <c r="G5168" s="52"/>
    </row>
    <row r="5169" ht="12.75">
      <c r="G5169" s="52"/>
    </row>
    <row r="5170" ht="12.75">
      <c r="G5170" s="52"/>
    </row>
    <row r="5171" ht="12.75">
      <c r="G5171" s="52"/>
    </row>
    <row r="5172" ht="12.75">
      <c r="G5172" s="52"/>
    </row>
    <row r="5173" ht="12.75">
      <c r="G5173" s="52"/>
    </row>
    <row r="5174" ht="12.75">
      <c r="G5174" s="52"/>
    </row>
    <row r="5175" ht="12.75">
      <c r="G5175" s="52"/>
    </row>
    <row r="5176" ht="12.75">
      <c r="G5176" s="52"/>
    </row>
    <row r="5177" ht="12.75">
      <c r="G5177" s="52"/>
    </row>
    <row r="5178" ht="12.75">
      <c r="G5178" s="52"/>
    </row>
    <row r="5179" ht="12.75">
      <c r="G5179" s="52"/>
    </row>
    <row r="5180" ht="12.75">
      <c r="G5180" s="52"/>
    </row>
    <row r="5181" ht="12.75">
      <c r="G5181" s="52"/>
    </row>
    <row r="5182" ht="12.75">
      <c r="G5182" s="52"/>
    </row>
    <row r="5183" ht="12.75">
      <c r="G5183" s="52"/>
    </row>
    <row r="5184" ht="12.75">
      <c r="G5184" s="52"/>
    </row>
    <row r="5185" ht="12.75">
      <c r="G5185" s="52"/>
    </row>
    <row r="5186" ht="12.75">
      <c r="G5186" s="52"/>
    </row>
    <row r="5187" ht="12.75">
      <c r="G5187" s="52"/>
    </row>
    <row r="5188" ht="12.75">
      <c r="G5188" s="52"/>
    </row>
    <row r="5189" ht="12.75">
      <c r="G5189" s="52"/>
    </row>
    <row r="5190" ht="12.75">
      <c r="G5190" s="52"/>
    </row>
    <row r="5191" ht="12.75">
      <c r="G5191" s="52"/>
    </row>
    <row r="5192" ht="12.75">
      <c r="G5192" s="52"/>
    </row>
    <row r="5193" ht="12.75">
      <c r="G5193" s="52"/>
    </row>
    <row r="5194" ht="12.75">
      <c r="G5194" s="52"/>
    </row>
    <row r="5195" ht="12.75">
      <c r="G5195" s="52"/>
    </row>
    <row r="5196" ht="12.75">
      <c r="G5196" s="52"/>
    </row>
    <row r="5197" ht="12.75">
      <c r="G5197" s="52"/>
    </row>
    <row r="5198" ht="12.75">
      <c r="G5198" s="52"/>
    </row>
    <row r="5199" ht="12.75">
      <c r="G5199" s="52"/>
    </row>
    <row r="5200" ht="12.75">
      <c r="G5200" s="52"/>
    </row>
    <row r="5201" ht="12.75">
      <c r="G5201" s="52"/>
    </row>
    <row r="5202" ht="12.75">
      <c r="G5202" s="52"/>
    </row>
    <row r="5203" ht="12.75">
      <c r="G5203" s="52"/>
    </row>
    <row r="5204" ht="12.75">
      <c r="G5204" s="52"/>
    </row>
    <row r="5205" ht="12.75">
      <c r="G5205" s="52"/>
    </row>
    <row r="5206" ht="12.75">
      <c r="G5206" s="52"/>
    </row>
    <row r="5207" ht="12.75">
      <c r="G5207" s="52"/>
    </row>
    <row r="5208" ht="12.75">
      <c r="G5208" s="52"/>
    </row>
    <row r="5209" ht="12.75">
      <c r="G5209" s="52"/>
    </row>
    <row r="5210" ht="12.75">
      <c r="G5210" s="52"/>
    </row>
    <row r="5211" ht="12.75">
      <c r="G5211" s="52"/>
    </row>
    <row r="5212" ht="12.75">
      <c r="G5212" s="52"/>
    </row>
    <row r="5213" ht="12.75">
      <c r="G5213" s="52"/>
    </row>
    <row r="5214" ht="12.75">
      <c r="G5214" s="52"/>
    </row>
    <row r="5215" ht="12.75">
      <c r="G5215" s="52"/>
    </row>
    <row r="5216" ht="12.75">
      <c r="G5216" s="52"/>
    </row>
    <row r="5217" ht="12.75">
      <c r="G5217" s="52"/>
    </row>
    <row r="5218" ht="12.75">
      <c r="G5218" s="52"/>
    </row>
    <row r="5219" ht="12.75">
      <c r="G5219" s="52"/>
    </row>
    <row r="5220" ht="12.75">
      <c r="G5220" s="52"/>
    </row>
    <row r="5221" ht="12.75">
      <c r="G5221" s="52"/>
    </row>
    <row r="5222" ht="12.75">
      <c r="G5222" s="52"/>
    </row>
    <row r="5223" ht="12.75">
      <c r="G5223" s="52"/>
    </row>
    <row r="5224" ht="12.75">
      <c r="G5224" s="52"/>
    </row>
    <row r="5225" ht="12.75">
      <c r="G5225" s="52"/>
    </row>
    <row r="5226" ht="12.75">
      <c r="G5226" s="52"/>
    </row>
    <row r="5227" ht="12.75">
      <c r="G5227" s="52"/>
    </row>
    <row r="5228" ht="12.75">
      <c r="G5228" s="52"/>
    </row>
    <row r="5229" ht="12.75">
      <c r="G5229" s="52"/>
    </row>
    <row r="5230" ht="12.75">
      <c r="G5230" s="52"/>
    </row>
    <row r="5231" ht="12.75">
      <c r="G5231" s="52"/>
    </row>
    <row r="5232" ht="12.75">
      <c r="G5232" s="52"/>
    </row>
    <row r="5233" ht="12.75">
      <c r="G5233" s="52"/>
    </row>
    <row r="5234" ht="12.75">
      <c r="G5234" s="52"/>
    </row>
    <row r="5235" ht="12.75">
      <c r="G5235" s="52"/>
    </row>
    <row r="5236" ht="12.75">
      <c r="G5236" s="52"/>
    </row>
    <row r="5237" ht="12.75">
      <c r="G5237" s="52"/>
    </row>
    <row r="5238" ht="12.75">
      <c r="G5238" s="52"/>
    </row>
    <row r="5239" ht="12.75">
      <c r="G5239" s="52"/>
    </row>
    <row r="5240" ht="12.75">
      <c r="G5240" s="52"/>
    </row>
    <row r="5241" ht="12.75">
      <c r="G5241" s="52"/>
    </row>
    <row r="5242" ht="12.75">
      <c r="G5242" s="52"/>
    </row>
    <row r="5243" ht="12.75">
      <c r="G5243" s="52"/>
    </row>
    <row r="5244" ht="12.75">
      <c r="G5244" s="52"/>
    </row>
    <row r="5245" ht="12.75">
      <c r="G5245" s="52"/>
    </row>
    <row r="5246" ht="12.75">
      <c r="G5246" s="52"/>
    </row>
    <row r="5247" ht="12.75">
      <c r="G5247" s="52"/>
    </row>
    <row r="5248" ht="12.75">
      <c r="G5248" s="52"/>
    </row>
    <row r="5249" ht="12.75">
      <c r="G5249" s="52"/>
    </row>
    <row r="5250" ht="12.75">
      <c r="G5250" s="52"/>
    </row>
    <row r="5251" ht="12.75">
      <c r="G5251" s="52"/>
    </row>
    <row r="5252" ht="12.75">
      <c r="G5252" s="52"/>
    </row>
    <row r="5253" ht="12.75">
      <c r="G5253" s="52"/>
    </row>
    <row r="5254" ht="12.75">
      <c r="G5254" s="52"/>
    </row>
    <row r="5255" ht="12.75">
      <c r="G5255" s="52"/>
    </row>
    <row r="5256" ht="12.75">
      <c r="G5256" s="52"/>
    </row>
    <row r="5257" ht="12.75">
      <c r="G5257" s="52"/>
    </row>
    <row r="5258" ht="12.75">
      <c r="G5258" s="52"/>
    </row>
    <row r="5259" ht="12.75">
      <c r="G5259" s="52"/>
    </row>
    <row r="5260" ht="12.75">
      <c r="G5260" s="52"/>
    </row>
    <row r="5261" ht="12.75">
      <c r="G5261" s="52"/>
    </row>
    <row r="5262" ht="12.75">
      <c r="G5262" s="52"/>
    </row>
    <row r="5263" ht="12.75">
      <c r="G5263" s="52"/>
    </row>
    <row r="5264" ht="12.75">
      <c r="G5264" s="52"/>
    </row>
    <row r="5265" ht="12.75">
      <c r="G5265" s="52"/>
    </row>
    <row r="5266" ht="12.75">
      <c r="G5266" s="52"/>
    </row>
    <row r="5267" ht="12.75">
      <c r="G5267" s="52"/>
    </row>
    <row r="5268" ht="12.75">
      <c r="G5268" s="52"/>
    </row>
    <row r="5269" ht="12.75">
      <c r="G5269" s="52"/>
    </row>
    <row r="5270" ht="12.75">
      <c r="G5270" s="52"/>
    </row>
    <row r="5271" ht="12.75">
      <c r="G5271" s="52"/>
    </row>
    <row r="5272" ht="12.75">
      <c r="G5272" s="52"/>
    </row>
    <row r="5273" ht="12.75">
      <c r="G5273" s="52"/>
    </row>
    <row r="5274" ht="12.75">
      <c r="G5274" s="52"/>
    </row>
    <row r="5275" ht="12.75">
      <c r="G5275" s="52"/>
    </row>
    <row r="5276" ht="12.75">
      <c r="G5276" s="52"/>
    </row>
    <row r="5277" ht="12.75">
      <c r="G5277" s="52"/>
    </row>
    <row r="5278" ht="12.75">
      <c r="G5278" s="52"/>
    </row>
    <row r="5279" ht="12.75">
      <c r="G5279" s="52"/>
    </row>
    <row r="5280" ht="12.75">
      <c r="G5280" s="52"/>
    </row>
    <row r="5281" ht="12.75">
      <c r="G5281" s="52"/>
    </row>
    <row r="5282" ht="12.75">
      <c r="G5282" s="52"/>
    </row>
    <row r="5283" ht="12.75">
      <c r="G5283" s="52"/>
    </row>
    <row r="5284" ht="12.75">
      <c r="G5284" s="52"/>
    </row>
    <row r="5285" ht="12.75">
      <c r="G5285" s="52"/>
    </row>
    <row r="5286" ht="12.75">
      <c r="G5286" s="52"/>
    </row>
    <row r="5287" ht="12.75">
      <c r="G5287" s="52"/>
    </row>
    <row r="5288" ht="12.75">
      <c r="G5288" s="52"/>
    </row>
    <row r="5289" ht="12.75">
      <c r="G5289" s="52"/>
    </row>
    <row r="5290" ht="12.75">
      <c r="G5290" s="52"/>
    </row>
    <row r="5291" ht="12.75">
      <c r="G5291" s="52"/>
    </row>
    <row r="5292" ht="12.75">
      <c r="G5292" s="52"/>
    </row>
    <row r="5293" ht="12.75">
      <c r="G5293" s="52"/>
    </row>
    <row r="5294" ht="12.75">
      <c r="G5294" s="52"/>
    </row>
    <row r="5295" ht="12.75">
      <c r="G5295" s="52"/>
    </row>
    <row r="5296" ht="12.75">
      <c r="G5296" s="52"/>
    </row>
    <row r="5297" ht="12.75">
      <c r="G5297" s="52"/>
    </row>
    <row r="5298" ht="12.75">
      <c r="G5298" s="52"/>
    </row>
    <row r="5299" ht="12.75">
      <c r="G5299" s="52"/>
    </row>
    <row r="5300" ht="12.75">
      <c r="G5300" s="52"/>
    </row>
    <row r="5301" ht="12.75">
      <c r="G5301" s="52"/>
    </row>
    <row r="5302" ht="12.75">
      <c r="G5302" s="52"/>
    </row>
    <row r="5303" ht="12.75">
      <c r="G5303" s="52"/>
    </row>
    <row r="5304" ht="12.75">
      <c r="G5304" s="52"/>
    </row>
    <row r="5305" ht="12.75">
      <c r="G5305" s="52"/>
    </row>
    <row r="5306" ht="12.75">
      <c r="G5306" s="52"/>
    </row>
    <row r="5307" ht="12.75">
      <c r="G5307" s="52"/>
    </row>
    <row r="5308" ht="12.75">
      <c r="G5308" s="52"/>
    </row>
    <row r="5309" ht="12.75">
      <c r="G5309" s="52"/>
    </row>
    <row r="5310" ht="12.75">
      <c r="G5310" s="52"/>
    </row>
    <row r="5311" ht="12.75">
      <c r="G5311" s="52"/>
    </row>
    <row r="5312" ht="12.75">
      <c r="G5312" s="52"/>
    </row>
    <row r="5313" ht="12.75">
      <c r="G5313" s="52"/>
    </row>
    <row r="5314" ht="12.75">
      <c r="G5314" s="52"/>
    </row>
    <row r="5315" ht="12.75">
      <c r="G5315" s="52"/>
    </row>
    <row r="5316" ht="12.75">
      <c r="G5316" s="52"/>
    </row>
    <row r="5317" ht="12.75">
      <c r="G5317" s="52"/>
    </row>
    <row r="5318" ht="12.75">
      <c r="G5318" s="52"/>
    </row>
    <row r="5319" ht="12.75">
      <c r="G5319" s="52"/>
    </row>
    <row r="5320" ht="12.75">
      <c r="G5320" s="52"/>
    </row>
    <row r="5321" ht="12.75">
      <c r="G5321" s="52"/>
    </row>
    <row r="5322" ht="12.75">
      <c r="G5322" s="52"/>
    </row>
    <row r="5323" ht="12.75">
      <c r="G5323" s="52"/>
    </row>
    <row r="5324" ht="12.75">
      <c r="G5324" s="52"/>
    </row>
    <row r="5325" ht="12.75">
      <c r="G5325" s="52"/>
    </row>
    <row r="5326" ht="12.75">
      <c r="G5326" s="52"/>
    </row>
    <row r="5327" ht="12.75">
      <c r="G5327" s="52"/>
    </row>
    <row r="5328" ht="12.75">
      <c r="G5328" s="52"/>
    </row>
    <row r="5329" ht="12.75">
      <c r="G5329" s="52"/>
    </row>
    <row r="5330" ht="12.75">
      <c r="G5330" s="52"/>
    </row>
    <row r="5331" ht="12.75">
      <c r="G5331" s="52"/>
    </row>
    <row r="5332" ht="12.75">
      <c r="G5332" s="52"/>
    </row>
    <row r="5333" ht="12.75">
      <c r="G5333" s="52"/>
    </row>
    <row r="5334" ht="12.75">
      <c r="G5334" s="52"/>
    </row>
    <row r="5335" ht="12.75">
      <c r="G5335" s="52"/>
    </row>
    <row r="5336" ht="12.75">
      <c r="G5336" s="52"/>
    </row>
    <row r="5337" ht="12.75">
      <c r="G5337" s="52"/>
    </row>
    <row r="5338" ht="12.75">
      <c r="G5338" s="52"/>
    </row>
    <row r="5339" ht="12.75">
      <c r="G5339" s="52"/>
    </row>
    <row r="5340" ht="12.75">
      <c r="G5340" s="52"/>
    </row>
    <row r="5341" ht="12.75">
      <c r="G5341" s="52"/>
    </row>
    <row r="5342" ht="12.75">
      <c r="G5342" s="52"/>
    </row>
    <row r="5343" ht="12.75">
      <c r="G5343" s="52"/>
    </row>
    <row r="5344" ht="12.75">
      <c r="G5344" s="52"/>
    </row>
    <row r="5345" ht="12.75">
      <c r="G5345" s="52"/>
    </row>
    <row r="5346" ht="12.75">
      <c r="G5346" s="52"/>
    </row>
    <row r="5347" ht="12.75">
      <c r="G5347" s="52"/>
    </row>
    <row r="5348" ht="12.75">
      <c r="G5348" s="52"/>
    </row>
    <row r="5349" ht="12.75">
      <c r="G5349" s="52"/>
    </row>
    <row r="5350" ht="12.75">
      <c r="G5350" s="52"/>
    </row>
    <row r="5351" ht="12.75">
      <c r="G5351" s="52"/>
    </row>
    <row r="5352" ht="12.75">
      <c r="G5352" s="52"/>
    </row>
    <row r="5353" ht="12.75">
      <c r="G5353" s="52"/>
    </row>
    <row r="5354" ht="12.75">
      <c r="G5354" s="52"/>
    </row>
    <row r="5355" ht="12.75">
      <c r="G5355" s="52"/>
    </row>
    <row r="5356" ht="12.75">
      <c r="G5356" s="52"/>
    </row>
    <row r="5357" ht="12.75">
      <c r="G5357" s="52"/>
    </row>
    <row r="5358" ht="12.75">
      <c r="G5358" s="52"/>
    </row>
    <row r="5359" ht="12.75">
      <c r="G5359" s="52"/>
    </row>
    <row r="5360" ht="12.75">
      <c r="G5360" s="52"/>
    </row>
    <row r="5361" ht="12.75">
      <c r="G5361" s="52"/>
    </row>
    <row r="5362" ht="12.75">
      <c r="G5362" s="52"/>
    </row>
    <row r="5363" ht="12.75">
      <c r="G5363" s="52"/>
    </row>
    <row r="5364" ht="12.75">
      <c r="G5364" s="52"/>
    </row>
    <row r="5365" ht="12.75">
      <c r="G5365" s="52"/>
    </row>
    <row r="5366" ht="12.75">
      <c r="G5366" s="52"/>
    </row>
    <row r="5367" ht="12.75">
      <c r="G5367" s="52"/>
    </row>
    <row r="5368" ht="12.75">
      <c r="G5368" s="52"/>
    </row>
    <row r="5369" ht="12.75">
      <c r="G5369" s="52"/>
    </row>
    <row r="5370" ht="12.75">
      <c r="G5370" s="52"/>
    </row>
    <row r="5371" ht="12.75">
      <c r="G5371" s="52"/>
    </row>
    <row r="5372" ht="12.75">
      <c r="G5372" s="52"/>
    </row>
    <row r="5373" ht="12.75">
      <c r="G5373" s="52"/>
    </row>
    <row r="5374" ht="12.75">
      <c r="G5374" s="52"/>
    </row>
    <row r="5375" ht="12.75">
      <c r="G5375" s="52"/>
    </row>
    <row r="5376" ht="12.75">
      <c r="G5376" s="52"/>
    </row>
    <row r="5377" ht="12.75">
      <c r="G5377" s="52"/>
    </row>
    <row r="5378" ht="12.75">
      <c r="G5378" s="52"/>
    </row>
    <row r="5379" ht="12.75">
      <c r="G5379" s="52"/>
    </row>
    <row r="5380" ht="12.75">
      <c r="G5380" s="52"/>
    </row>
    <row r="5381" ht="12.75">
      <c r="G5381" s="52"/>
    </row>
    <row r="5382" ht="12.75">
      <c r="G5382" s="52"/>
    </row>
    <row r="5383" ht="12.75">
      <c r="G5383" s="52"/>
    </row>
    <row r="5384" ht="12.75">
      <c r="G5384" s="52"/>
    </row>
    <row r="5385" ht="12.75">
      <c r="G5385" s="52"/>
    </row>
    <row r="5386" ht="12.75">
      <c r="G5386" s="52"/>
    </row>
    <row r="5387" ht="12.75">
      <c r="G5387" s="52"/>
    </row>
    <row r="5388" ht="12.75">
      <c r="G5388" s="52"/>
    </row>
    <row r="5389" ht="12.75">
      <c r="G5389" s="52"/>
    </row>
    <row r="5390" ht="12.75">
      <c r="G5390" s="52"/>
    </row>
    <row r="5391" ht="12.75">
      <c r="G5391" s="52"/>
    </row>
    <row r="5392" ht="12.75">
      <c r="G5392" s="52"/>
    </row>
    <row r="5393" ht="12.75">
      <c r="G5393" s="52"/>
    </row>
    <row r="5394" ht="12.75">
      <c r="G5394" s="52"/>
    </row>
    <row r="5395" ht="12.75">
      <c r="G5395" s="52"/>
    </row>
    <row r="5396" ht="12.75">
      <c r="G5396" s="52"/>
    </row>
    <row r="5397" ht="12.75">
      <c r="G5397" s="52"/>
    </row>
    <row r="5398" ht="12.75">
      <c r="G5398" s="52"/>
    </row>
    <row r="5399" ht="12.75">
      <c r="G5399" s="52"/>
    </row>
    <row r="5400" ht="12.75">
      <c r="G5400" s="52"/>
    </row>
    <row r="5401" ht="12.75">
      <c r="G5401" s="52"/>
    </row>
    <row r="5402" ht="12.75">
      <c r="G5402" s="52"/>
    </row>
    <row r="5403" ht="12.75">
      <c r="G5403" s="52"/>
    </row>
    <row r="5404" ht="12.75">
      <c r="G5404" s="52"/>
    </row>
    <row r="5405" ht="12.75">
      <c r="G5405" s="52"/>
    </row>
    <row r="5406" ht="12.75">
      <c r="G5406" s="52"/>
    </row>
    <row r="5407" ht="12.75">
      <c r="G5407" s="52"/>
    </row>
    <row r="5408" ht="12.75">
      <c r="G5408" s="52"/>
    </row>
    <row r="5409" ht="12.75">
      <c r="G5409" s="52"/>
    </row>
    <row r="5410" ht="12.75">
      <c r="G5410" s="52"/>
    </row>
    <row r="5411" ht="12.75">
      <c r="G5411" s="52"/>
    </row>
    <row r="5412" ht="12.75">
      <c r="G5412" s="52"/>
    </row>
    <row r="5413" ht="12.75">
      <c r="G5413" s="52"/>
    </row>
    <row r="5414" ht="12.75">
      <c r="G5414" s="52"/>
    </row>
    <row r="5415" ht="12.75">
      <c r="G5415" s="52"/>
    </row>
    <row r="5416" ht="12.75">
      <c r="G5416" s="52"/>
    </row>
    <row r="5417" ht="12.75">
      <c r="G5417" s="52"/>
    </row>
    <row r="5418" ht="12.75">
      <c r="G5418" s="52"/>
    </row>
    <row r="5419" ht="12.75">
      <c r="G5419" s="52"/>
    </row>
    <row r="5420" ht="12.75">
      <c r="G5420" s="52"/>
    </row>
    <row r="5421" ht="12.75">
      <c r="G5421" s="52"/>
    </row>
    <row r="5422" ht="12.75">
      <c r="G5422" s="52"/>
    </row>
    <row r="5423" ht="12.75">
      <c r="G5423" s="52"/>
    </row>
    <row r="5424" ht="12.75">
      <c r="G5424" s="52"/>
    </row>
    <row r="5425" ht="12.75">
      <c r="G5425" s="52"/>
    </row>
    <row r="5426" ht="12.75">
      <c r="G5426" s="52"/>
    </row>
    <row r="5427" ht="12.75">
      <c r="G5427" s="52"/>
    </row>
    <row r="5428" ht="12.75">
      <c r="G5428" s="52"/>
    </row>
    <row r="5429" ht="12.75">
      <c r="G5429" s="52"/>
    </row>
    <row r="5430" ht="12.75">
      <c r="G5430" s="52"/>
    </row>
    <row r="5431" ht="12.75">
      <c r="G5431" s="52"/>
    </row>
    <row r="5432" ht="12.75">
      <c r="G5432" s="52"/>
    </row>
    <row r="5433" ht="12.75">
      <c r="G5433" s="52"/>
    </row>
    <row r="5434" ht="12.75">
      <c r="G5434" s="52"/>
    </row>
    <row r="5435" ht="12.75">
      <c r="G5435" s="52"/>
    </row>
    <row r="5436" ht="12.75">
      <c r="G5436" s="52"/>
    </row>
    <row r="5437" ht="12.75">
      <c r="G5437" s="52"/>
    </row>
    <row r="5438" ht="12.75">
      <c r="G5438" s="52"/>
    </row>
    <row r="5439" ht="12.75">
      <c r="G5439" s="52"/>
    </row>
    <row r="5440" ht="12.75">
      <c r="G5440" s="52"/>
    </row>
    <row r="5441" ht="12.75">
      <c r="G5441" s="52"/>
    </row>
    <row r="5442" ht="12.75">
      <c r="G5442" s="52"/>
    </row>
    <row r="5443" ht="12.75">
      <c r="G5443" s="52"/>
    </row>
    <row r="5444" ht="12.75">
      <c r="G5444" s="52"/>
    </row>
    <row r="5445" ht="12.75">
      <c r="G5445" s="52"/>
    </row>
    <row r="5446" ht="12.75">
      <c r="G5446" s="52"/>
    </row>
    <row r="5447" ht="12.75">
      <c r="G5447" s="52"/>
    </row>
    <row r="5448" ht="12.75">
      <c r="G5448" s="52"/>
    </row>
    <row r="5449" ht="12.75">
      <c r="G5449" s="52"/>
    </row>
    <row r="5450" ht="12.75">
      <c r="G5450" s="52"/>
    </row>
    <row r="5451" ht="12.75">
      <c r="G5451" s="52"/>
    </row>
    <row r="5452" ht="12.75">
      <c r="G5452" s="52"/>
    </row>
    <row r="5453" ht="12.75">
      <c r="G5453" s="52"/>
    </row>
    <row r="5454" ht="12.75">
      <c r="G5454" s="52"/>
    </row>
    <row r="5455" ht="12.75">
      <c r="G5455" s="52"/>
    </row>
    <row r="5456" ht="12.75">
      <c r="G5456" s="52"/>
    </row>
    <row r="5457" ht="12.75">
      <c r="G5457" s="52"/>
    </row>
    <row r="5458" ht="12.75">
      <c r="G5458" s="52"/>
    </row>
    <row r="5459" ht="12.75">
      <c r="G5459" s="52"/>
    </row>
    <row r="5460" ht="12.75">
      <c r="G5460" s="52"/>
    </row>
    <row r="5461" ht="12.75">
      <c r="G5461" s="52"/>
    </row>
    <row r="5462" ht="12.75">
      <c r="G5462" s="52"/>
    </row>
    <row r="5463" ht="12.75">
      <c r="G5463" s="52"/>
    </row>
    <row r="5464" ht="12.75">
      <c r="G5464" s="52"/>
    </row>
    <row r="5465" ht="12.75">
      <c r="G5465" s="52"/>
    </row>
    <row r="5466" ht="12.75">
      <c r="G5466" s="52"/>
    </row>
    <row r="5467" ht="12.75">
      <c r="G5467" s="52"/>
    </row>
    <row r="5468" ht="12.75">
      <c r="G5468" s="52"/>
    </row>
    <row r="5469" ht="12.75">
      <c r="G5469" s="52"/>
    </row>
    <row r="5470" ht="12.75">
      <c r="G5470" s="52"/>
    </row>
    <row r="5471" ht="12.75">
      <c r="G5471" s="52"/>
    </row>
    <row r="5472" ht="12.75">
      <c r="G5472" s="52"/>
    </row>
    <row r="5473" ht="12.75">
      <c r="G5473" s="52"/>
    </row>
    <row r="5474" ht="12.75">
      <c r="G5474" s="52"/>
    </row>
    <row r="5475" ht="12.75">
      <c r="G5475" s="52"/>
    </row>
    <row r="5476" ht="12.75">
      <c r="G5476" s="52"/>
    </row>
    <row r="5477" ht="12.75">
      <c r="G5477" s="52"/>
    </row>
    <row r="5478" ht="12.75">
      <c r="G5478" s="52"/>
    </row>
    <row r="5479" ht="12.75">
      <c r="G5479" s="52"/>
    </row>
    <row r="5480" ht="12.75">
      <c r="G5480" s="52"/>
    </row>
    <row r="5481" ht="12.75">
      <c r="G5481" s="52"/>
    </row>
    <row r="5482" ht="12.75">
      <c r="G5482" s="52"/>
    </row>
    <row r="5483" ht="12.75">
      <c r="G5483" s="52"/>
    </row>
    <row r="5484" ht="12.75">
      <c r="G5484" s="52"/>
    </row>
    <row r="5485" ht="12.75">
      <c r="G5485" s="52"/>
    </row>
    <row r="5486" ht="12.75">
      <c r="G5486" s="52"/>
    </row>
    <row r="5487" ht="12.75">
      <c r="G5487" s="52"/>
    </row>
    <row r="5488" ht="12.75">
      <c r="G5488" s="52"/>
    </row>
    <row r="5489" ht="12.75">
      <c r="G5489" s="52"/>
    </row>
    <row r="5490" ht="12.75">
      <c r="G5490" s="52"/>
    </row>
    <row r="5491" ht="12.75">
      <c r="G5491" s="52"/>
    </row>
    <row r="5492" ht="12.75">
      <c r="G5492" s="52"/>
    </row>
    <row r="5493" ht="12.75">
      <c r="G5493" s="52"/>
    </row>
    <row r="5494" ht="12.75">
      <c r="G5494" s="52"/>
    </row>
    <row r="5495" ht="12.75">
      <c r="G5495" s="52"/>
    </row>
    <row r="5496" ht="12.75">
      <c r="G5496" s="52"/>
    </row>
    <row r="5497" ht="12.75">
      <c r="G5497" s="52"/>
    </row>
    <row r="5498" ht="12.75">
      <c r="G5498" s="52"/>
    </row>
    <row r="5499" ht="12.75">
      <c r="G5499" s="52"/>
    </row>
    <row r="5500" ht="12.75">
      <c r="G5500" s="52"/>
    </row>
    <row r="5501" ht="12.75">
      <c r="G5501" s="52"/>
    </row>
    <row r="5502" ht="12.75">
      <c r="G5502" s="52"/>
    </row>
    <row r="5503" ht="12.75">
      <c r="G5503" s="52"/>
    </row>
    <row r="5504" ht="12.75">
      <c r="G5504" s="52"/>
    </row>
    <row r="5505" ht="12.75">
      <c r="G5505" s="52"/>
    </row>
    <row r="5506" ht="12.75">
      <c r="G5506" s="52"/>
    </row>
    <row r="5507" ht="12.75">
      <c r="G5507" s="52"/>
    </row>
    <row r="5508" ht="12.75">
      <c r="G5508" s="52"/>
    </row>
    <row r="5509" ht="12.75">
      <c r="G5509" s="52"/>
    </row>
    <row r="5510" ht="12.75">
      <c r="G5510" s="52"/>
    </row>
    <row r="5511" ht="12.75">
      <c r="G5511" s="52"/>
    </row>
    <row r="5512" ht="12.75">
      <c r="G5512" s="52"/>
    </row>
    <row r="5513" ht="12.75">
      <c r="G5513" s="52"/>
    </row>
    <row r="5514" ht="12.75">
      <c r="G5514" s="52"/>
    </row>
    <row r="5515" ht="12.75">
      <c r="G5515" s="52"/>
    </row>
    <row r="5516" ht="12.75">
      <c r="G5516" s="52"/>
    </row>
    <row r="5517" ht="12.75">
      <c r="G5517" s="52"/>
    </row>
    <row r="5518" ht="12.75">
      <c r="G5518" s="52"/>
    </row>
    <row r="5519" ht="12.75">
      <c r="G5519" s="52"/>
    </row>
    <row r="5520" ht="12.75">
      <c r="G5520" s="52"/>
    </row>
    <row r="5521" ht="12.75">
      <c r="G5521" s="52"/>
    </row>
    <row r="5522" ht="12.75">
      <c r="G5522" s="52"/>
    </row>
    <row r="5523" ht="12.75">
      <c r="G5523" s="52"/>
    </row>
    <row r="5524" ht="12.75">
      <c r="G5524" s="52"/>
    </row>
    <row r="5525" ht="12.75">
      <c r="G5525" s="52"/>
    </row>
    <row r="5526" ht="12.75">
      <c r="G5526" s="52"/>
    </row>
    <row r="5527" ht="12.75">
      <c r="G5527" s="52"/>
    </row>
    <row r="5528" ht="12.75">
      <c r="G5528" s="52"/>
    </row>
    <row r="5529" ht="12.75">
      <c r="G5529" s="52"/>
    </row>
    <row r="5530" ht="12.75">
      <c r="G5530" s="52"/>
    </row>
    <row r="5531" ht="12.75">
      <c r="G5531" s="52"/>
    </row>
    <row r="5532" ht="12.75">
      <c r="G5532" s="52"/>
    </row>
    <row r="5533" ht="12.75">
      <c r="G5533" s="52"/>
    </row>
    <row r="5534" ht="12.75">
      <c r="G5534" s="52"/>
    </row>
    <row r="5535" ht="12.75">
      <c r="G5535" s="52"/>
    </row>
    <row r="5536" ht="12.75">
      <c r="G5536" s="52"/>
    </row>
    <row r="5537" ht="12.75">
      <c r="G5537" s="52"/>
    </row>
    <row r="5538" ht="12.75">
      <c r="G5538" s="52"/>
    </row>
    <row r="5539" ht="12.75">
      <c r="G5539" s="52"/>
    </row>
    <row r="5540" ht="12.75">
      <c r="G5540" s="52"/>
    </row>
    <row r="5541" ht="12.75">
      <c r="G5541" s="52"/>
    </row>
    <row r="5542" ht="12.75">
      <c r="G5542" s="52"/>
    </row>
    <row r="5543" ht="12.75">
      <c r="G5543" s="52"/>
    </row>
    <row r="5544" ht="12.75">
      <c r="G5544" s="52"/>
    </row>
    <row r="5545" ht="12.75">
      <c r="G5545" s="52"/>
    </row>
    <row r="5546" ht="12.75">
      <c r="G5546" s="52"/>
    </row>
    <row r="5547" ht="12.75">
      <c r="G5547" s="52"/>
    </row>
    <row r="5548" ht="12.75">
      <c r="G5548" s="52"/>
    </row>
    <row r="5549" ht="12.75">
      <c r="G5549" s="52"/>
    </row>
    <row r="5550" ht="12.75">
      <c r="G5550" s="52"/>
    </row>
    <row r="5551" ht="12.75">
      <c r="G5551" s="52"/>
    </row>
    <row r="5552" ht="12.75">
      <c r="G5552" s="52"/>
    </row>
    <row r="5553" ht="12.75">
      <c r="G5553" s="52"/>
    </row>
    <row r="5554" ht="12.75">
      <c r="G5554" s="52"/>
    </row>
    <row r="5555" ht="12.75">
      <c r="G5555" s="52"/>
    </row>
    <row r="5556" ht="12.75">
      <c r="G5556" s="52"/>
    </row>
    <row r="5557" ht="12.75">
      <c r="G5557" s="52"/>
    </row>
    <row r="5558" ht="12.75">
      <c r="G5558" s="52"/>
    </row>
    <row r="5559" ht="12.75">
      <c r="G5559" s="52"/>
    </row>
    <row r="5560" ht="12.75">
      <c r="G5560" s="52"/>
    </row>
    <row r="5561" ht="12.75">
      <c r="G5561" s="52"/>
    </row>
    <row r="5562" ht="12.75">
      <c r="G5562" s="52"/>
    </row>
    <row r="5563" ht="12.75">
      <c r="G5563" s="52"/>
    </row>
    <row r="5564" ht="12.75">
      <c r="G5564" s="52"/>
    </row>
    <row r="5565" ht="12.75">
      <c r="G5565" s="52"/>
    </row>
    <row r="5566" ht="12.75">
      <c r="G5566" s="52"/>
    </row>
    <row r="5567" ht="12.75">
      <c r="G5567" s="52"/>
    </row>
    <row r="5568" ht="12.75">
      <c r="G5568" s="52"/>
    </row>
    <row r="5569" ht="12.75">
      <c r="G5569" s="52"/>
    </row>
    <row r="5570" ht="12.75">
      <c r="G5570" s="52"/>
    </row>
    <row r="5571" ht="12.75">
      <c r="G5571" s="52"/>
    </row>
    <row r="5572" ht="12.75">
      <c r="G5572" s="52"/>
    </row>
    <row r="5573" ht="12.75">
      <c r="G5573" s="52"/>
    </row>
    <row r="5574" ht="12.75">
      <c r="G5574" s="52"/>
    </row>
    <row r="5575" ht="12.75">
      <c r="G5575" s="52"/>
    </row>
    <row r="5576" ht="12.75">
      <c r="G5576" s="52"/>
    </row>
    <row r="5577" ht="12.75">
      <c r="G5577" s="52"/>
    </row>
    <row r="5578" ht="12.75">
      <c r="G5578" s="52"/>
    </row>
    <row r="5579" ht="12.75">
      <c r="G5579" s="52"/>
    </row>
    <row r="5580" ht="12.75">
      <c r="G5580" s="52"/>
    </row>
    <row r="5581" ht="12.75">
      <c r="G5581" s="52"/>
    </row>
    <row r="5582" ht="12.75">
      <c r="G5582" s="52"/>
    </row>
    <row r="5583" ht="12.75">
      <c r="G5583" s="52"/>
    </row>
    <row r="5584" ht="12.75">
      <c r="G5584" s="52"/>
    </row>
    <row r="5585" ht="12.75">
      <c r="G5585" s="52"/>
    </row>
    <row r="5586" ht="12.75">
      <c r="G5586" s="52"/>
    </row>
    <row r="5587" ht="12.75">
      <c r="G5587" s="52"/>
    </row>
    <row r="5588" ht="12.75">
      <c r="G5588" s="52"/>
    </row>
    <row r="5589" ht="12.75">
      <c r="G5589" s="52"/>
    </row>
    <row r="5590" ht="12.75">
      <c r="G5590" s="52"/>
    </row>
    <row r="5591" ht="12.75">
      <c r="G5591" s="52"/>
    </row>
    <row r="5592" ht="12.75">
      <c r="G5592" s="52"/>
    </row>
    <row r="5593" ht="12.75">
      <c r="G5593" s="52"/>
    </row>
    <row r="5594" ht="12.75">
      <c r="G5594" s="52"/>
    </row>
    <row r="5595" ht="12.75">
      <c r="G5595" s="52"/>
    </row>
    <row r="5596" ht="12.75">
      <c r="G5596" s="52"/>
    </row>
    <row r="5597" ht="12.75">
      <c r="G5597" s="52"/>
    </row>
    <row r="5598" ht="12.75">
      <c r="G5598" s="52"/>
    </row>
    <row r="5599" ht="12.75">
      <c r="G5599" s="52"/>
    </row>
    <row r="5600" ht="12.75">
      <c r="G5600" s="52"/>
    </row>
    <row r="5601" ht="12.75">
      <c r="G5601" s="52"/>
    </row>
    <row r="5602" ht="12.75">
      <c r="G5602" s="52"/>
    </row>
    <row r="5603" ht="12.75">
      <c r="G5603" s="52"/>
    </row>
    <row r="5604" ht="12.75">
      <c r="G5604" s="52"/>
    </row>
    <row r="5605" ht="12.75">
      <c r="G5605" s="52"/>
    </row>
    <row r="5606" ht="12.75">
      <c r="G5606" s="52"/>
    </row>
    <row r="5607" ht="12.75">
      <c r="G5607" s="52"/>
    </row>
    <row r="5608" ht="12.75">
      <c r="G5608" s="52"/>
    </row>
    <row r="5609" ht="12.75">
      <c r="G5609" s="52"/>
    </row>
    <row r="5610" ht="12.75">
      <c r="G5610" s="52"/>
    </row>
    <row r="5611" ht="12.75">
      <c r="G5611" s="52"/>
    </row>
    <row r="5612" ht="12.75">
      <c r="G5612" s="52"/>
    </row>
    <row r="5613" ht="12.75">
      <c r="G5613" s="52"/>
    </row>
    <row r="5614" ht="12.75">
      <c r="G5614" s="52"/>
    </row>
    <row r="5615" ht="12.75">
      <c r="G5615" s="52"/>
    </row>
    <row r="5616" ht="12.75">
      <c r="G5616" s="52"/>
    </row>
    <row r="5617" ht="12.75">
      <c r="G5617" s="52"/>
    </row>
    <row r="5618" ht="12.75">
      <c r="G5618" s="52"/>
    </row>
    <row r="5619" ht="12.75">
      <c r="G5619" s="52"/>
    </row>
    <row r="5620" ht="12.75">
      <c r="G5620" s="52"/>
    </row>
    <row r="5621" ht="12.75">
      <c r="G5621" s="52"/>
    </row>
    <row r="5622" ht="12.75">
      <c r="G5622" s="52"/>
    </row>
    <row r="5623" ht="12.75">
      <c r="G5623" s="52"/>
    </row>
    <row r="5624" ht="12.75">
      <c r="G5624" s="52"/>
    </row>
    <row r="5625" ht="12.75">
      <c r="G5625" s="52"/>
    </row>
    <row r="5626" ht="12.75">
      <c r="G5626" s="52"/>
    </row>
    <row r="5627" ht="12.75">
      <c r="G5627" s="52"/>
    </row>
    <row r="5628" ht="12.75">
      <c r="G5628" s="52"/>
    </row>
    <row r="5629" ht="12.75">
      <c r="G5629" s="52"/>
    </row>
    <row r="5630" ht="12.75">
      <c r="G5630" s="52"/>
    </row>
    <row r="5631" ht="12.75">
      <c r="G5631" s="52"/>
    </row>
    <row r="5632" ht="12.75">
      <c r="G5632" s="52"/>
    </row>
    <row r="5633" ht="12.75">
      <c r="G5633" s="52"/>
    </row>
    <row r="5634" ht="12.75">
      <c r="G5634" s="52"/>
    </row>
    <row r="5635" ht="12.75">
      <c r="G5635" s="52"/>
    </row>
    <row r="5636" ht="12.75">
      <c r="G5636" s="52"/>
    </row>
    <row r="5637" ht="12.75">
      <c r="G5637" s="52"/>
    </row>
    <row r="5638" ht="12.75">
      <c r="G5638" s="52"/>
    </row>
    <row r="5639" ht="12.75">
      <c r="G5639" s="52"/>
    </row>
    <row r="5640" ht="12.75">
      <c r="G5640" s="52"/>
    </row>
    <row r="5641" ht="12.75">
      <c r="G5641" s="52"/>
    </row>
    <row r="5642" ht="12.75">
      <c r="G5642" s="52"/>
    </row>
    <row r="5643" ht="12.75">
      <c r="G5643" s="52"/>
    </row>
    <row r="5644" ht="12.75">
      <c r="G5644" s="52"/>
    </row>
    <row r="5645" ht="12.75">
      <c r="G5645" s="52"/>
    </row>
    <row r="5646" ht="12.75">
      <c r="G5646" s="52"/>
    </row>
    <row r="5647" ht="12.75">
      <c r="G5647" s="52"/>
    </row>
    <row r="5648" ht="12.75">
      <c r="G5648" s="52"/>
    </row>
    <row r="5649" ht="12.75">
      <c r="G5649" s="52"/>
    </row>
    <row r="5650" ht="12.75">
      <c r="G5650" s="52"/>
    </row>
    <row r="5651" ht="12.75">
      <c r="G5651" s="52"/>
    </row>
    <row r="5652" ht="12.75">
      <c r="G5652" s="52"/>
    </row>
    <row r="5653" ht="12.75">
      <c r="G5653" s="52"/>
    </row>
    <row r="5654" ht="12.75">
      <c r="G5654" s="52"/>
    </row>
    <row r="5655" ht="12.75">
      <c r="G5655" s="52"/>
    </row>
    <row r="5656" ht="12.75">
      <c r="G5656" s="52"/>
    </row>
    <row r="5657" ht="12.75">
      <c r="G5657" s="52"/>
    </row>
    <row r="5658" ht="12.75">
      <c r="G5658" s="52"/>
    </row>
    <row r="5659" ht="12.75">
      <c r="G5659" s="52"/>
    </row>
    <row r="5660" ht="12.75">
      <c r="G5660" s="52"/>
    </row>
    <row r="5661" ht="12.75">
      <c r="G5661" s="52"/>
    </row>
    <row r="5662" ht="12.75">
      <c r="G5662" s="52"/>
    </row>
    <row r="5663" ht="12.75">
      <c r="G5663" s="52"/>
    </row>
    <row r="5664" ht="12.75">
      <c r="G5664" s="52"/>
    </row>
    <row r="5665" ht="12.75">
      <c r="G5665" s="52"/>
    </row>
    <row r="5666" ht="12.75">
      <c r="G5666" s="52"/>
    </row>
    <row r="5667" ht="12.75">
      <c r="G5667" s="52"/>
    </row>
    <row r="5668" ht="12.75">
      <c r="G5668" s="52"/>
    </row>
    <row r="5669" ht="12.75">
      <c r="G5669" s="52"/>
    </row>
    <row r="5670" ht="12.75">
      <c r="G5670" s="52"/>
    </row>
    <row r="5671" ht="12.75">
      <c r="G5671" s="52"/>
    </row>
    <row r="5672" ht="12.75">
      <c r="G5672" s="52"/>
    </row>
    <row r="5673" ht="12.75">
      <c r="G5673" s="52"/>
    </row>
    <row r="5674" ht="12.75">
      <c r="G5674" s="52"/>
    </row>
    <row r="5675" ht="12.75">
      <c r="G5675" s="52"/>
    </row>
    <row r="5676" ht="12.75">
      <c r="G5676" s="52"/>
    </row>
    <row r="5677" ht="12.75">
      <c r="G5677" s="52"/>
    </row>
    <row r="5678" ht="12.75">
      <c r="G5678" s="52"/>
    </row>
    <row r="5679" ht="12.75">
      <c r="G5679" s="52"/>
    </row>
    <row r="5680" ht="12.75">
      <c r="G5680" s="52"/>
    </row>
    <row r="5681" ht="12.75">
      <c r="G5681" s="52"/>
    </row>
    <row r="5682" ht="12.75">
      <c r="G5682" s="52"/>
    </row>
    <row r="5683" ht="12.75">
      <c r="G5683" s="52"/>
    </row>
    <row r="5684" ht="12.75">
      <c r="G5684" s="52"/>
    </row>
    <row r="5685" ht="12.75">
      <c r="G5685" s="52"/>
    </row>
    <row r="5686" ht="12.75">
      <c r="G5686" s="52"/>
    </row>
    <row r="5687" ht="12.75">
      <c r="G5687" s="52"/>
    </row>
    <row r="5688" ht="12.75">
      <c r="G5688" s="52"/>
    </row>
    <row r="5689" ht="12.75">
      <c r="G5689" s="52"/>
    </row>
    <row r="5690" ht="12.75">
      <c r="G5690" s="52"/>
    </row>
    <row r="5691" ht="12.75">
      <c r="G5691" s="52"/>
    </row>
    <row r="5692" ht="12.75">
      <c r="G5692" s="52"/>
    </row>
    <row r="5693" ht="12.75">
      <c r="G5693" s="52"/>
    </row>
    <row r="5694" ht="12.75">
      <c r="G5694" s="52"/>
    </row>
    <row r="5695" ht="12.75">
      <c r="G5695" s="52"/>
    </row>
    <row r="5696" ht="12.75">
      <c r="G5696" s="52"/>
    </row>
    <row r="5697" ht="12.75">
      <c r="G5697" s="52"/>
    </row>
    <row r="5698" ht="12.75">
      <c r="G5698" s="52"/>
    </row>
    <row r="5699" ht="12.75">
      <c r="G5699" s="52"/>
    </row>
    <row r="5700" ht="12.75">
      <c r="G5700" s="52"/>
    </row>
    <row r="5701" ht="12.75">
      <c r="G5701" s="52"/>
    </row>
    <row r="5702" ht="12.75">
      <c r="G5702" s="52"/>
    </row>
    <row r="5703" ht="12.75">
      <c r="G5703" s="52"/>
    </row>
    <row r="5704" ht="12.75">
      <c r="G5704" s="52"/>
    </row>
    <row r="5705" ht="12.75">
      <c r="G5705" s="52"/>
    </row>
    <row r="5706" ht="12.75">
      <c r="G5706" s="52"/>
    </row>
    <row r="5707" ht="12.75">
      <c r="G5707" s="52"/>
    </row>
    <row r="5708" ht="12.75">
      <c r="G5708" s="52"/>
    </row>
    <row r="5709" ht="12.75">
      <c r="G5709" s="52"/>
    </row>
    <row r="5710" ht="12.75">
      <c r="G5710" s="52"/>
    </row>
    <row r="5711" ht="12.75">
      <c r="G5711" s="52"/>
    </row>
    <row r="5712" ht="12.75">
      <c r="G5712" s="52"/>
    </row>
    <row r="5713" ht="12.75">
      <c r="G5713" s="52"/>
    </row>
    <row r="5714" ht="12.75">
      <c r="G5714" s="52"/>
    </row>
    <row r="5715" ht="12.75">
      <c r="G5715" s="52"/>
    </row>
    <row r="5716" ht="12.75">
      <c r="G5716" s="52"/>
    </row>
    <row r="5717" ht="12.75">
      <c r="G5717" s="52"/>
    </row>
    <row r="5718" ht="12.75">
      <c r="G5718" s="52"/>
    </row>
    <row r="5719" ht="12.75">
      <c r="G5719" s="52"/>
    </row>
    <row r="5720" ht="12.75">
      <c r="G5720" s="52"/>
    </row>
    <row r="5721" ht="12.75">
      <c r="G5721" s="52"/>
    </row>
    <row r="5722" ht="12.75">
      <c r="G5722" s="52"/>
    </row>
    <row r="5723" ht="12.75">
      <c r="G5723" s="52"/>
    </row>
    <row r="5724" ht="12.75">
      <c r="G5724" s="52"/>
    </row>
    <row r="5725" ht="12.75">
      <c r="G5725" s="52"/>
    </row>
    <row r="5726" ht="12.75">
      <c r="G5726" s="52"/>
    </row>
    <row r="5727" ht="12.75">
      <c r="G5727" s="52"/>
    </row>
    <row r="5728" ht="12.75">
      <c r="G5728" s="52"/>
    </row>
    <row r="5729" ht="12.75">
      <c r="G5729" s="52"/>
    </row>
    <row r="5730" ht="12.75">
      <c r="G5730" s="52"/>
    </row>
    <row r="5731" ht="12.75">
      <c r="G5731" s="52"/>
    </row>
    <row r="5732" ht="12.75">
      <c r="G5732" s="52"/>
    </row>
    <row r="5733" ht="12.75">
      <c r="G5733" s="52"/>
    </row>
    <row r="5734" ht="12.75">
      <c r="G5734" s="52"/>
    </row>
    <row r="5735" ht="12.75">
      <c r="G5735" s="52"/>
    </row>
    <row r="5736" ht="12.75">
      <c r="G5736" s="52"/>
    </row>
    <row r="5737" ht="12.75">
      <c r="G5737" s="52"/>
    </row>
    <row r="5738" ht="12.75">
      <c r="G5738" s="52"/>
    </row>
    <row r="5739" ht="12.75">
      <c r="G5739" s="52"/>
    </row>
    <row r="5740" ht="12.75">
      <c r="G5740" s="52"/>
    </row>
    <row r="5741" ht="12.75">
      <c r="G5741" s="52"/>
    </row>
    <row r="5742" ht="12.75">
      <c r="G5742" s="52"/>
    </row>
    <row r="5743" ht="12.75">
      <c r="G5743" s="52"/>
    </row>
    <row r="5744" ht="12.75">
      <c r="G5744" s="52"/>
    </row>
    <row r="5745" ht="12.75">
      <c r="G5745" s="52"/>
    </row>
    <row r="5746" ht="12.75">
      <c r="G5746" s="52"/>
    </row>
    <row r="5747" ht="12.75">
      <c r="G5747" s="52"/>
    </row>
    <row r="5748" ht="12.75">
      <c r="G5748" s="52"/>
    </row>
    <row r="5749" ht="12.75">
      <c r="G5749" s="52"/>
    </row>
    <row r="5750" ht="12.75">
      <c r="G5750" s="52"/>
    </row>
    <row r="5751" ht="12.75">
      <c r="G5751" s="52"/>
    </row>
    <row r="5752" ht="12.75">
      <c r="G5752" s="52"/>
    </row>
    <row r="5753" ht="12.75">
      <c r="G5753" s="52"/>
    </row>
    <row r="5754" ht="12.75">
      <c r="G5754" s="52"/>
    </row>
    <row r="5755" ht="12.75">
      <c r="G5755" s="52"/>
    </row>
    <row r="5756" ht="12.75">
      <c r="G5756" s="52"/>
    </row>
    <row r="5757" ht="12.75">
      <c r="G5757" s="52"/>
    </row>
    <row r="5758" ht="12.75">
      <c r="G5758" s="52"/>
    </row>
    <row r="5759" ht="12.75">
      <c r="G5759" s="52"/>
    </row>
    <row r="5760" ht="12.75">
      <c r="G5760" s="52"/>
    </row>
    <row r="5761" ht="12.75">
      <c r="G5761" s="52"/>
    </row>
    <row r="5762" ht="12.75">
      <c r="G5762" s="52"/>
    </row>
    <row r="5763" ht="12.75">
      <c r="G5763" s="52"/>
    </row>
    <row r="5764" ht="12.75">
      <c r="G5764" s="52"/>
    </row>
    <row r="5765" ht="12.75">
      <c r="G5765" s="52"/>
    </row>
    <row r="5766" ht="12.75">
      <c r="G5766" s="52"/>
    </row>
    <row r="5767" ht="12.75">
      <c r="G5767" s="52"/>
    </row>
    <row r="5768" ht="12.75">
      <c r="G5768" s="52"/>
    </row>
    <row r="5769" ht="12.75">
      <c r="G5769" s="52"/>
    </row>
    <row r="5770" ht="12.75">
      <c r="G5770" s="52"/>
    </row>
    <row r="5771" ht="12.75">
      <c r="G5771" s="52"/>
    </row>
    <row r="5772" ht="12.75">
      <c r="G5772" s="52"/>
    </row>
    <row r="5773" ht="12.75">
      <c r="G5773" s="52"/>
    </row>
    <row r="5774" ht="12.75">
      <c r="G5774" s="52"/>
    </row>
    <row r="5775" ht="12.75">
      <c r="G5775" s="52"/>
    </row>
    <row r="5776" ht="12.75">
      <c r="G5776" s="52"/>
    </row>
    <row r="5777" ht="12.75">
      <c r="G5777" s="52"/>
    </row>
    <row r="5778" ht="12.75">
      <c r="G5778" s="52"/>
    </row>
    <row r="5779" ht="12.75">
      <c r="G5779" s="52"/>
    </row>
    <row r="5780" ht="12.75">
      <c r="G5780" s="52"/>
    </row>
    <row r="5781" ht="12.75">
      <c r="G5781" s="52"/>
    </row>
    <row r="5782" ht="12.75">
      <c r="G5782" s="52"/>
    </row>
    <row r="5783" ht="12.75">
      <c r="G5783" s="52"/>
    </row>
    <row r="5784" ht="12.75">
      <c r="G5784" s="52"/>
    </row>
    <row r="5785" ht="12.75">
      <c r="G5785" s="52"/>
    </row>
    <row r="5786" ht="12.75">
      <c r="G5786" s="52"/>
    </row>
    <row r="5787" ht="12.75">
      <c r="G5787" s="52"/>
    </row>
    <row r="5788" ht="12.75">
      <c r="G5788" s="52"/>
    </row>
    <row r="5789" ht="12.75">
      <c r="G5789" s="52"/>
    </row>
    <row r="5790" ht="12.75">
      <c r="G5790" s="52"/>
    </row>
    <row r="5791" ht="12.75">
      <c r="G5791" s="52"/>
    </row>
    <row r="5792" ht="12.75">
      <c r="G5792" s="52"/>
    </row>
    <row r="5793" ht="12.75">
      <c r="G5793" s="52"/>
    </row>
    <row r="5794" ht="12.75">
      <c r="G5794" s="52"/>
    </row>
    <row r="5795" ht="12.75">
      <c r="G5795" s="52"/>
    </row>
    <row r="5796" ht="12.75">
      <c r="G5796" s="52"/>
    </row>
    <row r="5797" ht="12.75">
      <c r="G5797" s="52"/>
    </row>
    <row r="5798" ht="12.75">
      <c r="G5798" s="52"/>
    </row>
    <row r="5799" ht="12.75">
      <c r="G5799" s="52"/>
    </row>
    <row r="5800" ht="12.75">
      <c r="G5800" s="52"/>
    </row>
    <row r="5801" ht="12.75">
      <c r="G5801" s="52"/>
    </row>
    <row r="5802" ht="12.75">
      <c r="G5802" s="52"/>
    </row>
    <row r="5803" ht="12.75">
      <c r="G5803" s="52"/>
    </row>
    <row r="5804" ht="12.75">
      <c r="G5804" s="52"/>
    </row>
    <row r="5805" ht="12.75">
      <c r="G5805" s="52"/>
    </row>
    <row r="5806" ht="12.75">
      <c r="G5806" s="52"/>
    </row>
    <row r="5807" ht="12.75">
      <c r="G5807" s="52"/>
    </row>
    <row r="5808" ht="12.75">
      <c r="G5808" s="52"/>
    </row>
    <row r="5809" ht="12.75">
      <c r="G5809" s="52"/>
    </row>
    <row r="5810" ht="12.75">
      <c r="G5810" s="52"/>
    </row>
    <row r="5811" ht="12.75">
      <c r="G5811" s="52"/>
    </row>
    <row r="5812" ht="12.75">
      <c r="G5812" s="52"/>
    </row>
    <row r="5813" ht="12.75">
      <c r="G5813" s="52"/>
    </row>
    <row r="5814" ht="12.75">
      <c r="G5814" s="52"/>
    </row>
    <row r="5815" ht="12.75">
      <c r="G5815" s="52"/>
    </row>
    <row r="5816" ht="12.75">
      <c r="G5816" s="52"/>
    </row>
    <row r="5817" ht="12.75">
      <c r="G5817" s="52"/>
    </row>
    <row r="5818" ht="12.75">
      <c r="G5818" s="52"/>
    </row>
    <row r="5819" ht="12.75">
      <c r="G5819" s="52"/>
    </row>
    <row r="5820" ht="12.75">
      <c r="G5820" s="52"/>
    </row>
    <row r="5821" ht="12.75">
      <c r="G5821" s="52"/>
    </row>
    <row r="5822" ht="12.75">
      <c r="G5822" s="52"/>
    </row>
    <row r="5823" ht="12.75">
      <c r="G5823" s="52"/>
    </row>
    <row r="5824" ht="12.75">
      <c r="G5824" s="52"/>
    </row>
    <row r="5825" ht="12.75">
      <c r="G5825" s="52"/>
    </row>
    <row r="5826" ht="12.75">
      <c r="G5826" s="52"/>
    </row>
    <row r="5827" ht="12.75">
      <c r="G5827" s="52"/>
    </row>
    <row r="5828" ht="12.75">
      <c r="G5828" s="52"/>
    </row>
    <row r="5829" ht="12.75">
      <c r="G5829" s="52"/>
    </row>
    <row r="5830" ht="12.75">
      <c r="G5830" s="52"/>
    </row>
    <row r="5831" ht="12.75">
      <c r="G5831" s="52"/>
    </row>
    <row r="5832" ht="12.75">
      <c r="G5832" s="52"/>
    </row>
    <row r="5833" ht="12.75">
      <c r="G5833" s="52"/>
    </row>
    <row r="5834" ht="12.75">
      <c r="G5834" s="52"/>
    </row>
    <row r="5835" ht="12.75">
      <c r="G5835" s="52"/>
    </row>
    <row r="5836" ht="12.75">
      <c r="G5836" s="52"/>
    </row>
    <row r="5837" ht="12.75">
      <c r="G5837" s="52"/>
    </row>
    <row r="5838" ht="12.75">
      <c r="G5838" s="52"/>
    </row>
    <row r="5839" ht="12.75">
      <c r="G5839" s="52"/>
    </row>
    <row r="5840" ht="12.75">
      <c r="G5840" s="52"/>
    </row>
    <row r="5841" ht="12.75">
      <c r="G5841" s="52"/>
    </row>
    <row r="5842" ht="12.75">
      <c r="G5842" s="52"/>
    </row>
    <row r="5843" ht="12.75">
      <c r="G5843" s="52"/>
    </row>
    <row r="5844" ht="12.75">
      <c r="G5844" s="52"/>
    </row>
    <row r="5845" ht="12.75">
      <c r="G5845" s="52"/>
    </row>
    <row r="5846" ht="12.75">
      <c r="G5846" s="52"/>
    </row>
    <row r="5847" ht="12.75">
      <c r="G5847" s="52"/>
    </row>
    <row r="5848" ht="12.75">
      <c r="G5848" s="52"/>
    </row>
    <row r="5849" ht="12.75">
      <c r="G5849" s="52"/>
    </row>
    <row r="5850" ht="12.75">
      <c r="G5850" s="52"/>
    </row>
    <row r="5851" ht="12.75">
      <c r="G5851" s="52"/>
    </row>
    <row r="5852" ht="12.75">
      <c r="G5852" s="52"/>
    </row>
    <row r="5853" ht="12.75">
      <c r="G5853" s="52"/>
    </row>
    <row r="5854" ht="12.75">
      <c r="G5854" s="52"/>
    </row>
    <row r="5855" ht="12.75">
      <c r="G5855" s="52"/>
    </row>
    <row r="5856" ht="12.75">
      <c r="G5856" s="52"/>
    </row>
    <row r="5857" ht="12.75">
      <c r="G5857" s="52"/>
    </row>
    <row r="5858" ht="12.75">
      <c r="G5858" s="52"/>
    </row>
    <row r="5859" ht="12.75">
      <c r="G5859" s="52"/>
    </row>
    <row r="5860" ht="12.75">
      <c r="G5860" s="52"/>
    </row>
    <row r="5861" ht="12.75">
      <c r="G5861" s="52"/>
    </row>
    <row r="5862" ht="12.75">
      <c r="G5862" s="52"/>
    </row>
    <row r="5863" ht="12.75">
      <c r="G5863" s="52"/>
    </row>
    <row r="5864" ht="12.75">
      <c r="G5864" s="52"/>
    </row>
    <row r="5865" ht="12.75">
      <c r="G5865" s="52"/>
    </row>
    <row r="5866" ht="12.75">
      <c r="G5866" s="52"/>
    </row>
    <row r="5867" ht="12.75">
      <c r="G5867" s="52"/>
    </row>
    <row r="5868" ht="12.75">
      <c r="G5868" s="52"/>
    </row>
    <row r="5869" ht="12.75">
      <c r="G5869" s="52"/>
    </row>
    <row r="5870" ht="12.75">
      <c r="G5870" s="52"/>
    </row>
    <row r="5871" ht="12.75">
      <c r="G5871" s="52"/>
    </row>
    <row r="5872" ht="12.75">
      <c r="G5872" s="52"/>
    </row>
    <row r="5873" ht="12.75">
      <c r="G5873" s="52"/>
    </row>
    <row r="5874" ht="12.75">
      <c r="G5874" s="52"/>
    </row>
    <row r="5875" ht="12.75">
      <c r="G5875" s="52"/>
    </row>
    <row r="5876" ht="12.75">
      <c r="G5876" s="52"/>
    </row>
    <row r="5877" ht="12.75">
      <c r="G5877" s="52"/>
    </row>
    <row r="5878" ht="12.75">
      <c r="G5878" s="52"/>
    </row>
    <row r="5879" ht="12.75">
      <c r="G5879" s="52"/>
    </row>
    <row r="5880" ht="12.75">
      <c r="G5880" s="52"/>
    </row>
    <row r="5881" ht="12.75">
      <c r="G5881" s="52"/>
    </row>
    <row r="5882" ht="12.75">
      <c r="G5882" s="52"/>
    </row>
    <row r="5883" ht="12.75">
      <c r="G5883" s="52"/>
    </row>
    <row r="5884" ht="12.75">
      <c r="G5884" s="52"/>
    </row>
    <row r="5885" ht="12.75">
      <c r="G5885" s="52"/>
    </row>
    <row r="5886" ht="12.75">
      <c r="G5886" s="52"/>
    </row>
    <row r="5887" ht="12.75">
      <c r="G5887" s="52"/>
    </row>
    <row r="5888" ht="12.75">
      <c r="G5888" s="52"/>
    </row>
    <row r="5889" ht="12.75">
      <c r="G5889" s="52"/>
    </row>
    <row r="5890" ht="12.75">
      <c r="G5890" s="52"/>
    </row>
    <row r="5891" ht="12.75">
      <c r="G5891" s="52"/>
    </row>
    <row r="5892" ht="12.75">
      <c r="G5892" s="52"/>
    </row>
    <row r="5893" ht="12.75">
      <c r="G5893" s="52"/>
    </row>
    <row r="5894" ht="12.75">
      <c r="G5894" s="52"/>
    </row>
    <row r="5895" ht="12.75">
      <c r="G5895" s="52"/>
    </row>
    <row r="5896" ht="12.75">
      <c r="G5896" s="52"/>
    </row>
    <row r="5897" ht="12.75">
      <c r="G5897" s="52"/>
    </row>
    <row r="5898" ht="12.75">
      <c r="G5898" s="52"/>
    </row>
    <row r="5899" ht="12.75">
      <c r="G5899" s="52"/>
    </row>
    <row r="5900" ht="12.75">
      <c r="G5900" s="52"/>
    </row>
    <row r="5901" ht="12.75">
      <c r="G5901" s="52"/>
    </row>
    <row r="5902" ht="12.75">
      <c r="G5902" s="52"/>
    </row>
    <row r="5903" ht="12.75">
      <c r="G5903" s="52"/>
    </row>
    <row r="5904" ht="12.75">
      <c r="G5904" s="52"/>
    </row>
    <row r="5905" ht="12.75">
      <c r="G5905" s="52"/>
    </row>
    <row r="5906" ht="12.75">
      <c r="G5906" s="52"/>
    </row>
    <row r="5907" ht="12.75">
      <c r="G5907" s="52"/>
    </row>
    <row r="5908" ht="12.75">
      <c r="G5908" s="52"/>
    </row>
    <row r="5909" ht="12.75">
      <c r="G5909" s="52"/>
    </row>
    <row r="5910" ht="12.75">
      <c r="G5910" s="52"/>
    </row>
    <row r="5911" ht="12.75">
      <c r="G5911" s="52"/>
    </row>
    <row r="5912" ht="12.75">
      <c r="G5912" s="52"/>
    </row>
    <row r="5913" ht="12.75">
      <c r="G5913" s="52"/>
    </row>
    <row r="5914" ht="12.75">
      <c r="G5914" s="52"/>
    </row>
    <row r="5915" ht="12.75">
      <c r="G5915" s="52"/>
    </row>
    <row r="5916" ht="12.75">
      <c r="G5916" s="52"/>
    </row>
    <row r="5917" ht="12.75">
      <c r="G5917" s="52"/>
    </row>
    <row r="5918" ht="12.75">
      <c r="G5918" s="52"/>
    </row>
    <row r="5919" ht="12.75">
      <c r="G5919" s="52"/>
    </row>
    <row r="5920" ht="12.75">
      <c r="G5920" s="52"/>
    </row>
    <row r="5921" ht="12.75">
      <c r="G5921" s="52"/>
    </row>
    <row r="5922" ht="12.75">
      <c r="G5922" s="52"/>
    </row>
    <row r="5923" ht="12.75">
      <c r="G5923" s="52"/>
    </row>
    <row r="5924" ht="12.75">
      <c r="G5924" s="52"/>
    </row>
    <row r="5925" ht="12.75">
      <c r="G5925" s="52"/>
    </row>
    <row r="5926" ht="12.75">
      <c r="G5926" s="52"/>
    </row>
    <row r="5927" ht="12.75">
      <c r="G5927" s="52"/>
    </row>
    <row r="5928" ht="12.75">
      <c r="G5928" s="52"/>
    </row>
    <row r="5929" ht="12.75">
      <c r="G5929" s="52"/>
    </row>
    <row r="5930" ht="12.75">
      <c r="G5930" s="52"/>
    </row>
    <row r="5931" ht="12.75">
      <c r="G5931" s="52"/>
    </row>
    <row r="5932" ht="12.75">
      <c r="G5932" s="52"/>
    </row>
    <row r="5933" ht="12.75">
      <c r="G5933" s="52"/>
    </row>
    <row r="5934" ht="12.75">
      <c r="G5934" s="52"/>
    </row>
    <row r="5935" ht="12.75">
      <c r="G5935" s="52"/>
    </row>
    <row r="5936" ht="12.75">
      <c r="G5936" s="52"/>
    </row>
    <row r="5937" ht="12.75">
      <c r="G5937" s="52"/>
    </row>
    <row r="5938" ht="12.75">
      <c r="G5938" s="52"/>
    </row>
    <row r="5939" ht="12.75">
      <c r="G5939" s="52"/>
    </row>
    <row r="5940" ht="12.75">
      <c r="G5940" s="52"/>
    </row>
    <row r="5941" ht="12.75">
      <c r="G5941" s="52"/>
    </row>
    <row r="5942" ht="12.75">
      <c r="G5942" s="52"/>
    </row>
    <row r="5943" ht="12.75">
      <c r="G5943" s="52"/>
    </row>
    <row r="5944" ht="12.75">
      <c r="G5944" s="52"/>
    </row>
    <row r="5945" ht="12.75">
      <c r="G5945" s="52"/>
    </row>
    <row r="5946" ht="12.75">
      <c r="G5946" s="52"/>
    </row>
    <row r="5947" ht="12.75">
      <c r="G5947" s="52"/>
    </row>
    <row r="5948" ht="12.75">
      <c r="G5948" s="52"/>
    </row>
    <row r="5949" ht="12.75">
      <c r="G5949" s="52"/>
    </row>
    <row r="5950" ht="12.75">
      <c r="G5950" s="52"/>
    </row>
    <row r="5951" ht="12.75">
      <c r="G5951" s="52"/>
    </row>
    <row r="5952" ht="12.75">
      <c r="G5952" s="52"/>
    </row>
    <row r="5953" ht="12.75">
      <c r="G5953" s="52"/>
    </row>
    <row r="5954" ht="12.75">
      <c r="G5954" s="52"/>
    </row>
    <row r="5955" ht="12.75">
      <c r="G5955" s="52"/>
    </row>
    <row r="5956" ht="12.75">
      <c r="G5956" s="52"/>
    </row>
    <row r="5957" ht="12.75">
      <c r="G5957" s="52"/>
    </row>
    <row r="5958" ht="12.75">
      <c r="G5958" s="52"/>
    </row>
    <row r="5959" ht="12.75">
      <c r="G5959" s="52"/>
    </row>
    <row r="5960" ht="12.75">
      <c r="G5960" s="52"/>
    </row>
    <row r="5961" ht="12.75">
      <c r="G5961" s="52"/>
    </row>
    <row r="5962" ht="12.75">
      <c r="G5962" s="52"/>
    </row>
    <row r="5963" ht="12.75">
      <c r="G5963" s="52"/>
    </row>
    <row r="5964" ht="12.75">
      <c r="G5964" s="52"/>
    </row>
    <row r="5965" ht="12.75">
      <c r="G5965" s="52"/>
    </row>
    <row r="5966" ht="12.75">
      <c r="G5966" s="52"/>
    </row>
    <row r="5967" ht="12.75">
      <c r="G5967" s="52"/>
    </row>
    <row r="5968" ht="12.75">
      <c r="G5968" s="52"/>
    </row>
    <row r="5969" ht="12.75">
      <c r="G5969" s="52"/>
    </row>
    <row r="5970" ht="12.75">
      <c r="G5970" s="52"/>
    </row>
    <row r="5971" ht="12.75">
      <c r="G5971" s="52"/>
    </row>
    <row r="5972" ht="12.75">
      <c r="G5972" s="52"/>
    </row>
    <row r="5973" ht="12.75">
      <c r="G5973" s="52"/>
    </row>
    <row r="5974" ht="12.75">
      <c r="G5974" s="52"/>
    </row>
    <row r="5975" ht="12.75">
      <c r="G5975" s="52"/>
    </row>
    <row r="5976" ht="12.75">
      <c r="G5976" s="52"/>
    </row>
    <row r="5977" ht="12.75">
      <c r="G5977" s="52"/>
    </row>
    <row r="5978" ht="12.75">
      <c r="G5978" s="52"/>
    </row>
    <row r="5979" ht="12.75">
      <c r="G5979" s="52"/>
    </row>
    <row r="5980" ht="12.75">
      <c r="G5980" s="52"/>
    </row>
    <row r="5981" ht="12.75">
      <c r="G5981" s="52"/>
    </row>
    <row r="5982" ht="12.75">
      <c r="G5982" s="52"/>
    </row>
    <row r="5983" ht="12.75">
      <c r="G5983" s="52"/>
    </row>
    <row r="5984" ht="12.75">
      <c r="G5984" s="52"/>
    </row>
    <row r="5985" ht="12.75">
      <c r="G5985" s="52"/>
    </row>
    <row r="5986" ht="12.75">
      <c r="G5986" s="52"/>
    </row>
    <row r="5987" ht="12.75">
      <c r="G5987" s="52"/>
    </row>
    <row r="5988" ht="12.75">
      <c r="G5988" s="52"/>
    </row>
    <row r="5989" ht="12.75">
      <c r="G5989" s="52"/>
    </row>
    <row r="5990" ht="12.75">
      <c r="G5990" s="52"/>
    </row>
    <row r="5991" ht="12.75">
      <c r="G5991" s="52"/>
    </row>
    <row r="5992" ht="12.75">
      <c r="G5992" s="52"/>
    </row>
    <row r="5993" ht="12.75">
      <c r="G5993" s="52"/>
    </row>
    <row r="5994" ht="12.75">
      <c r="G5994" s="52"/>
    </row>
    <row r="5995" ht="12.75">
      <c r="G5995" s="52"/>
    </row>
    <row r="5996" ht="12.75">
      <c r="G5996" s="52"/>
    </row>
    <row r="5997" ht="12.75">
      <c r="G5997" s="52"/>
    </row>
    <row r="5998" ht="12.75">
      <c r="G5998" s="52"/>
    </row>
    <row r="5999" ht="12.75">
      <c r="G5999" s="52"/>
    </row>
    <row r="6000" ht="12.75">
      <c r="G6000" s="52"/>
    </row>
    <row r="6001" ht="12.75">
      <c r="G6001" s="52"/>
    </row>
    <row r="6002" ht="12.75">
      <c r="G6002" s="52"/>
    </row>
    <row r="6003" ht="12.75">
      <c r="G6003" s="52"/>
    </row>
    <row r="6004" ht="12.75">
      <c r="G6004" s="52"/>
    </row>
    <row r="6005" ht="12.75">
      <c r="G6005" s="52"/>
    </row>
    <row r="6006" ht="12.75">
      <c r="G6006" s="52"/>
    </row>
    <row r="6007" ht="12.75">
      <c r="G6007" s="52"/>
    </row>
    <row r="6008" ht="12.75">
      <c r="G6008" s="52"/>
    </row>
    <row r="6009" ht="12.75">
      <c r="G6009" s="52"/>
    </row>
    <row r="6010" ht="12.75">
      <c r="G6010" s="52"/>
    </row>
    <row r="6011" ht="12.75">
      <c r="G6011" s="52"/>
    </row>
    <row r="6012" ht="12.75">
      <c r="G6012" s="52"/>
    </row>
    <row r="6013" ht="12.75">
      <c r="G6013" s="52"/>
    </row>
    <row r="6014" ht="12.75">
      <c r="G6014" s="52"/>
    </row>
    <row r="6015" ht="12.75">
      <c r="G6015" s="52"/>
    </row>
    <row r="6016" ht="12.75">
      <c r="G6016" s="52"/>
    </row>
    <row r="6017" ht="12.75">
      <c r="G6017" s="52"/>
    </row>
    <row r="6018" ht="12.75">
      <c r="G6018" s="52"/>
    </row>
    <row r="6019" ht="12.75">
      <c r="G6019" s="52"/>
    </row>
    <row r="6020" ht="12.75">
      <c r="G6020" s="52"/>
    </row>
    <row r="6021" ht="12.75">
      <c r="G6021" s="52"/>
    </row>
    <row r="6022" ht="12.75">
      <c r="G6022" s="52"/>
    </row>
    <row r="6023" ht="12.75">
      <c r="G6023" s="52"/>
    </row>
    <row r="6024" ht="12.75">
      <c r="G6024" s="52"/>
    </row>
    <row r="6025" ht="12.75">
      <c r="G6025" s="52"/>
    </row>
    <row r="6026" ht="12.75">
      <c r="G6026" s="52"/>
    </row>
    <row r="6027" ht="12.75">
      <c r="G6027" s="52"/>
    </row>
    <row r="6028" ht="12.75">
      <c r="G6028" s="52"/>
    </row>
    <row r="6029" ht="12.75">
      <c r="G6029" s="52"/>
    </row>
    <row r="6030" ht="12.75">
      <c r="G6030" s="52"/>
    </row>
    <row r="6031" ht="12.75">
      <c r="G6031" s="52"/>
    </row>
    <row r="6032" ht="12.75">
      <c r="G6032" s="52"/>
    </row>
    <row r="6033" ht="12.75">
      <c r="G6033" s="52"/>
    </row>
    <row r="6034" ht="12.75">
      <c r="G6034" s="52"/>
    </row>
    <row r="6035" ht="12.75">
      <c r="G6035" s="52"/>
    </row>
    <row r="6036" ht="12.75">
      <c r="G6036" s="52"/>
    </row>
    <row r="6037" ht="12.75">
      <c r="G6037" s="52"/>
    </row>
    <row r="6038" ht="12.75">
      <c r="G6038" s="52"/>
    </row>
    <row r="6039" ht="12.75">
      <c r="G6039" s="52"/>
    </row>
    <row r="6040" ht="12.75">
      <c r="G6040" s="52"/>
    </row>
    <row r="6041" ht="12.75">
      <c r="G6041" s="52"/>
    </row>
    <row r="6042" ht="12.75">
      <c r="G6042" s="52"/>
    </row>
    <row r="6043" ht="12.75">
      <c r="G6043" s="52"/>
    </row>
    <row r="6044" ht="12.75">
      <c r="G6044" s="52"/>
    </row>
    <row r="6045" ht="12.75">
      <c r="G6045" s="52"/>
    </row>
    <row r="6046" ht="12.75">
      <c r="G6046" s="52"/>
    </row>
    <row r="6047" ht="12.75">
      <c r="G6047" s="52"/>
    </row>
    <row r="6048" ht="12.75">
      <c r="G6048" s="52"/>
    </row>
    <row r="6049" ht="12.75">
      <c r="G6049" s="52"/>
    </row>
    <row r="6050" ht="12.75">
      <c r="G6050" s="52"/>
    </row>
    <row r="6051" ht="12.75">
      <c r="G6051" s="52"/>
    </row>
    <row r="6052" ht="12.75">
      <c r="G6052" s="52"/>
    </row>
    <row r="6053" ht="12.75">
      <c r="G6053" s="52"/>
    </row>
    <row r="6054" ht="12.75">
      <c r="G6054" s="52"/>
    </row>
    <row r="6055" ht="12.75">
      <c r="G6055" s="52"/>
    </row>
    <row r="6056" ht="12.75">
      <c r="G6056" s="52"/>
    </row>
    <row r="6057" ht="12.75">
      <c r="G6057" s="52"/>
    </row>
    <row r="6058" ht="12.75">
      <c r="G6058" s="52"/>
    </row>
    <row r="6059" ht="12.75">
      <c r="G6059" s="52"/>
    </row>
    <row r="6060" ht="12.75">
      <c r="G6060" s="52"/>
    </row>
    <row r="6061" ht="12.75">
      <c r="G6061" s="52"/>
    </row>
    <row r="6062" ht="12.75">
      <c r="G6062" s="52"/>
    </row>
    <row r="6063" ht="12.75">
      <c r="G6063" s="52"/>
    </row>
    <row r="6064" ht="12.75">
      <c r="G6064" s="52"/>
    </row>
    <row r="6065" ht="12.75">
      <c r="G6065" s="52"/>
    </row>
    <row r="6066" ht="12.75">
      <c r="G6066" s="52"/>
    </row>
    <row r="6067" ht="12.75">
      <c r="G6067" s="52"/>
    </row>
    <row r="6068" ht="12.75">
      <c r="G6068" s="52"/>
    </row>
    <row r="6069" ht="12.75">
      <c r="G6069" s="52"/>
    </row>
    <row r="6070" ht="12.75">
      <c r="G6070" s="52"/>
    </row>
    <row r="6071" ht="12.75">
      <c r="G6071" s="52"/>
    </row>
    <row r="6072" ht="12.75">
      <c r="G6072" s="52"/>
    </row>
    <row r="6073" ht="12.75">
      <c r="G6073" s="52"/>
    </row>
    <row r="6074" ht="12.75">
      <c r="G6074" s="52"/>
    </row>
    <row r="6075" ht="12.75">
      <c r="G6075" s="52"/>
    </row>
    <row r="6076" ht="12.75">
      <c r="G6076" s="52"/>
    </row>
    <row r="6077" ht="12.75">
      <c r="G6077" s="52"/>
    </row>
    <row r="6078" ht="12.75">
      <c r="G6078" s="52"/>
    </row>
    <row r="6079" ht="12.75">
      <c r="G6079" s="52"/>
    </row>
    <row r="6080" ht="12.75">
      <c r="G6080" s="52"/>
    </row>
    <row r="6081" ht="12.75">
      <c r="G6081" s="52"/>
    </row>
    <row r="6082" ht="12.75">
      <c r="G6082" s="52"/>
    </row>
    <row r="6083" ht="12.75">
      <c r="G6083" s="52"/>
    </row>
    <row r="6084" ht="12.75">
      <c r="G6084" s="52"/>
    </row>
    <row r="6085" ht="12.75">
      <c r="G6085" s="52"/>
    </row>
    <row r="6086" ht="12.75">
      <c r="G6086" s="52"/>
    </row>
    <row r="6087" ht="12.75">
      <c r="G6087" s="52"/>
    </row>
    <row r="6088" ht="12.75">
      <c r="G6088" s="52"/>
    </row>
    <row r="6089" ht="12.75">
      <c r="G6089" s="52"/>
    </row>
    <row r="6090" ht="12.75">
      <c r="G6090" s="52"/>
    </row>
    <row r="6091" ht="12.75">
      <c r="G6091" s="52"/>
    </row>
    <row r="6092" ht="12.75">
      <c r="G6092" s="52"/>
    </row>
    <row r="6093" ht="12.75">
      <c r="G6093" s="52"/>
    </row>
    <row r="6094" ht="12.75">
      <c r="G6094" s="52"/>
    </row>
    <row r="6095" ht="12.75">
      <c r="G6095" s="52"/>
    </row>
    <row r="6096" ht="12.75">
      <c r="G6096" s="52"/>
    </row>
    <row r="6097" ht="12.75">
      <c r="G6097" s="52"/>
    </row>
    <row r="6098" ht="12.75">
      <c r="G6098" s="52"/>
    </row>
    <row r="6099" ht="12.75">
      <c r="G6099" s="52"/>
    </row>
    <row r="6100" ht="12.75">
      <c r="G6100" s="52"/>
    </row>
    <row r="6101" ht="12.75">
      <c r="G6101" s="52"/>
    </row>
    <row r="6102" ht="12.75">
      <c r="G6102" s="52"/>
    </row>
    <row r="6103" ht="12.75">
      <c r="G6103" s="52"/>
    </row>
    <row r="6104" ht="12.75">
      <c r="G6104" s="52"/>
    </row>
    <row r="6105" ht="12.75">
      <c r="G6105" s="52"/>
    </row>
    <row r="6106" ht="12.75">
      <c r="G6106" s="52"/>
    </row>
    <row r="6107" ht="12.75">
      <c r="G6107" s="52"/>
    </row>
    <row r="6108" ht="12.75">
      <c r="G6108" s="52"/>
    </row>
    <row r="6109" ht="12.75">
      <c r="G6109" s="52"/>
    </row>
    <row r="6110" ht="12.75">
      <c r="G6110" s="52"/>
    </row>
    <row r="6111" ht="12.75">
      <c r="G6111" s="52"/>
    </row>
    <row r="6112" ht="12.75">
      <c r="G6112" s="52"/>
    </row>
    <row r="6113" ht="12.75">
      <c r="G6113" s="52"/>
    </row>
    <row r="6114" ht="12.75">
      <c r="G6114" s="52"/>
    </row>
    <row r="6115" ht="12.75">
      <c r="G6115" s="52"/>
    </row>
    <row r="6116" ht="12.75">
      <c r="G6116" s="52"/>
    </row>
    <row r="6117" ht="12.75">
      <c r="G6117" s="52"/>
    </row>
    <row r="6118" ht="12.75">
      <c r="G6118" s="52"/>
    </row>
    <row r="6119" ht="12.75">
      <c r="G6119" s="52"/>
    </row>
    <row r="6120" ht="12.75">
      <c r="G6120" s="52"/>
    </row>
    <row r="6121" ht="12.75">
      <c r="G6121" s="52"/>
    </row>
    <row r="6122" ht="12.75">
      <c r="G6122" s="52"/>
    </row>
    <row r="6123" ht="12.75">
      <c r="G6123" s="52"/>
    </row>
    <row r="6124" ht="12.75">
      <c r="G6124" s="52"/>
    </row>
    <row r="6125" ht="12.75">
      <c r="G6125" s="52"/>
    </row>
    <row r="6126" ht="12.75">
      <c r="G6126" s="52"/>
    </row>
    <row r="6127" ht="12.75">
      <c r="G6127" s="52"/>
    </row>
    <row r="6128" ht="12.75">
      <c r="G6128" s="52"/>
    </row>
    <row r="6129" ht="12.75">
      <c r="G6129" s="52"/>
    </row>
    <row r="6130" ht="12.75">
      <c r="G6130" s="52"/>
    </row>
    <row r="6131" ht="12.75">
      <c r="G6131" s="52"/>
    </row>
    <row r="6132" ht="12.75">
      <c r="G6132" s="52"/>
    </row>
    <row r="6133" ht="12.75">
      <c r="G6133" s="52"/>
    </row>
    <row r="6134" ht="12.75">
      <c r="G6134" s="52"/>
    </row>
    <row r="6135" ht="12.75">
      <c r="G6135" s="52"/>
    </row>
    <row r="6136" ht="12.75">
      <c r="G6136" s="52"/>
    </row>
    <row r="6137" ht="12.75">
      <c r="G6137" s="52"/>
    </row>
    <row r="6138" ht="12.75">
      <c r="G6138" s="52"/>
    </row>
    <row r="6139" ht="12.75">
      <c r="G6139" s="52"/>
    </row>
    <row r="6140" ht="12.75">
      <c r="G6140" s="52"/>
    </row>
    <row r="6141" ht="12.75">
      <c r="G6141" s="52"/>
    </row>
    <row r="6142" ht="12.75">
      <c r="G6142" s="52"/>
    </row>
    <row r="6143" ht="12.75">
      <c r="G6143" s="52"/>
    </row>
    <row r="6144" ht="12.75">
      <c r="G6144" s="52"/>
    </row>
    <row r="6145" ht="12.75">
      <c r="G6145" s="52"/>
    </row>
    <row r="6146" ht="12.75">
      <c r="G6146" s="52"/>
    </row>
    <row r="6147" ht="12.75">
      <c r="G6147" s="52"/>
    </row>
    <row r="6148" ht="12.75">
      <c r="G6148" s="52"/>
    </row>
    <row r="6149" ht="12.75">
      <c r="G6149" s="52"/>
    </row>
    <row r="6150" ht="12.75">
      <c r="G6150" s="52"/>
    </row>
    <row r="6151" ht="12.75">
      <c r="G6151" s="52"/>
    </row>
    <row r="6152" ht="12.75">
      <c r="G6152" s="52"/>
    </row>
    <row r="6153" ht="12.75">
      <c r="G6153" s="52"/>
    </row>
    <row r="6154" ht="12.75">
      <c r="G6154" s="52"/>
    </row>
    <row r="6155" ht="12.75">
      <c r="G6155" s="52"/>
    </row>
    <row r="6156" ht="12.75">
      <c r="G6156" s="52"/>
    </row>
    <row r="6157" ht="12.75">
      <c r="G6157" s="52"/>
    </row>
    <row r="6158" ht="12.75">
      <c r="G6158" s="52"/>
    </row>
    <row r="6159" ht="12.75">
      <c r="G6159" s="52"/>
    </row>
    <row r="6160" ht="12.75">
      <c r="G6160" s="52"/>
    </row>
    <row r="6161" ht="12.75">
      <c r="G6161" s="52"/>
    </row>
    <row r="6162" ht="12.75">
      <c r="G6162" s="52"/>
    </row>
    <row r="6163" ht="12.75">
      <c r="G6163" s="52"/>
    </row>
    <row r="6164" ht="12.75">
      <c r="G6164" s="52"/>
    </row>
    <row r="6165" ht="12.75">
      <c r="G6165" s="52"/>
    </row>
    <row r="6166" ht="12.75">
      <c r="G6166" s="52"/>
    </row>
    <row r="6167" ht="12.75">
      <c r="G6167" s="52"/>
    </row>
    <row r="6168" ht="12.75">
      <c r="G6168" s="52"/>
    </row>
    <row r="6169" ht="12.75">
      <c r="G6169" s="52"/>
    </row>
    <row r="6170" ht="12.75">
      <c r="G6170" s="52"/>
    </row>
    <row r="6171" ht="12.75">
      <c r="G6171" s="52"/>
    </row>
    <row r="6172" ht="12.75">
      <c r="G6172" s="52"/>
    </row>
    <row r="6173" ht="12.75">
      <c r="G6173" s="52"/>
    </row>
    <row r="6174" ht="12.75">
      <c r="G6174" s="52"/>
    </row>
    <row r="6175" ht="12.75">
      <c r="G6175" s="52"/>
    </row>
    <row r="6176" ht="12.75">
      <c r="G6176" s="52"/>
    </row>
    <row r="6177" ht="12.75">
      <c r="G6177" s="52"/>
    </row>
    <row r="6178" ht="12.75">
      <c r="G6178" s="52"/>
    </row>
    <row r="6179" ht="12.75">
      <c r="G6179" s="52"/>
    </row>
    <row r="6180" ht="12.75">
      <c r="G6180" s="52"/>
    </row>
    <row r="6181" ht="12.75">
      <c r="G6181" s="52"/>
    </row>
    <row r="6182" ht="12.75">
      <c r="G6182" s="52"/>
    </row>
    <row r="6183" ht="12.75">
      <c r="G6183" s="52"/>
    </row>
    <row r="6184" ht="12.75">
      <c r="G6184" s="52"/>
    </row>
    <row r="6185" ht="12.75">
      <c r="G6185" s="52"/>
    </row>
    <row r="6186" ht="12.75">
      <c r="G6186" s="52"/>
    </row>
    <row r="6187" ht="12.75">
      <c r="G6187" s="52"/>
    </row>
    <row r="6188" ht="12.75">
      <c r="G6188" s="52"/>
    </row>
    <row r="6189" ht="12.75">
      <c r="G6189" s="52"/>
    </row>
    <row r="6190" ht="12.75">
      <c r="G6190" s="52"/>
    </row>
    <row r="6191" ht="12.75">
      <c r="G6191" s="52"/>
    </row>
    <row r="6192" ht="12.75">
      <c r="G6192" s="52"/>
    </row>
    <row r="6193" ht="12.75">
      <c r="G6193" s="52"/>
    </row>
    <row r="6194" ht="12.75">
      <c r="G6194" s="52"/>
    </row>
    <row r="6195" ht="12.75">
      <c r="G6195" s="52"/>
    </row>
    <row r="6196" ht="12.75">
      <c r="G6196" s="52"/>
    </row>
    <row r="6197" ht="12.75">
      <c r="G6197" s="52"/>
    </row>
    <row r="6198" ht="12.75">
      <c r="G6198" s="52"/>
    </row>
    <row r="6199" ht="12.75">
      <c r="G6199" s="52"/>
    </row>
    <row r="6200" ht="12.75">
      <c r="G6200" s="52"/>
    </row>
    <row r="6201" ht="12.75">
      <c r="G6201" s="52"/>
    </row>
    <row r="6202" ht="12.75">
      <c r="G6202" s="52"/>
    </row>
    <row r="6203" ht="12.75">
      <c r="G6203" s="52"/>
    </row>
    <row r="6204" ht="12.75">
      <c r="G6204" s="52"/>
    </row>
    <row r="6205" ht="12.75">
      <c r="G6205" s="52"/>
    </row>
    <row r="6206" ht="12.75">
      <c r="G6206" s="52"/>
    </row>
    <row r="6207" ht="12.75">
      <c r="G6207" s="52"/>
    </row>
    <row r="6208" ht="12.75">
      <c r="G6208" s="52"/>
    </row>
    <row r="6209" ht="12.75">
      <c r="G6209" s="52"/>
    </row>
    <row r="6210" ht="12.75">
      <c r="G6210" s="52"/>
    </row>
    <row r="6211" ht="12.75">
      <c r="G6211" s="52"/>
    </row>
    <row r="6212" ht="12.75">
      <c r="G6212" s="52"/>
    </row>
    <row r="6213" ht="12.75">
      <c r="G6213" s="52"/>
    </row>
    <row r="6214" ht="12.75">
      <c r="G6214" s="52"/>
    </row>
    <row r="6215" ht="12.75">
      <c r="G6215" s="52"/>
    </row>
    <row r="6216" ht="12.75">
      <c r="G6216" s="52"/>
    </row>
    <row r="6217" ht="12.75">
      <c r="G6217" s="52"/>
    </row>
    <row r="6218" ht="12.75">
      <c r="G6218" s="52"/>
    </row>
    <row r="6219" ht="12.75">
      <c r="G6219" s="52"/>
    </row>
    <row r="6220" ht="12.75">
      <c r="G6220" s="52"/>
    </row>
    <row r="6221" ht="12.75">
      <c r="G6221" s="52"/>
    </row>
    <row r="6222" ht="12.75">
      <c r="G6222" s="52"/>
    </row>
    <row r="6223" ht="12.75">
      <c r="G6223" s="52"/>
    </row>
    <row r="6224" ht="12.75">
      <c r="G6224" s="52"/>
    </row>
    <row r="6225" ht="12.75">
      <c r="G6225" s="52"/>
    </row>
    <row r="6226" ht="12.75">
      <c r="G6226" s="52"/>
    </row>
    <row r="6227" ht="12.75">
      <c r="G6227" s="52"/>
    </row>
    <row r="6228" ht="12.75">
      <c r="G6228" s="52"/>
    </row>
    <row r="6229" ht="12.75">
      <c r="G6229" s="52"/>
    </row>
    <row r="6230" ht="12.75">
      <c r="G6230" s="52"/>
    </row>
    <row r="6231" ht="12.75">
      <c r="G6231" s="52"/>
    </row>
    <row r="6232" ht="12.75">
      <c r="G6232" s="52"/>
    </row>
    <row r="6233" ht="12.75">
      <c r="G6233" s="52"/>
    </row>
    <row r="6234" ht="12.75">
      <c r="G6234" s="52"/>
    </row>
    <row r="6235" ht="12.75">
      <c r="G6235" s="52"/>
    </row>
    <row r="6236" ht="12.75">
      <c r="G6236" s="52"/>
    </row>
    <row r="6237" ht="12.75">
      <c r="G6237" s="52"/>
    </row>
    <row r="6238" ht="12.75">
      <c r="G6238" s="52"/>
    </row>
    <row r="6239" ht="12.75">
      <c r="G6239" s="52"/>
    </row>
    <row r="6240" ht="12.75">
      <c r="G6240" s="52"/>
    </row>
    <row r="6241" ht="12.75">
      <c r="G6241" s="52"/>
    </row>
    <row r="6242" ht="12.75">
      <c r="G6242" s="52"/>
    </row>
    <row r="6243" ht="12.75">
      <c r="G6243" s="52"/>
    </row>
    <row r="6244" ht="12.75">
      <c r="G6244" s="52"/>
    </row>
    <row r="6245" ht="12.75">
      <c r="G6245" s="52"/>
    </row>
    <row r="6246" ht="12.75">
      <c r="G6246" s="52"/>
    </row>
    <row r="6247" ht="12.75">
      <c r="G6247" s="52"/>
    </row>
    <row r="6248" ht="12.75">
      <c r="G6248" s="52"/>
    </row>
    <row r="6249" ht="12.75">
      <c r="G6249" s="52"/>
    </row>
    <row r="6250" ht="12.75">
      <c r="G6250" s="52"/>
    </row>
    <row r="6251" ht="12.75">
      <c r="G6251" s="52"/>
    </row>
    <row r="6252" ht="12.75">
      <c r="G6252" s="52"/>
    </row>
    <row r="6253" ht="12.75">
      <c r="G6253" s="52"/>
    </row>
    <row r="6254" ht="12.75">
      <c r="G6254" s="52"/>
    </row>
    <row r="6255" ht="12.75">
      <c r="G6255" s="52"/>
    </row>
    <row r="6256" ht="12.75">
      <c r="G6256" s="52"/>
    </row>
    <row r="6257" ht="12.75">
      <c r="G6257" s="52"/>
    </row>
    <row r="6258" ht="12.75">
      <c r="G6258" s="52"/>
    </row>
    <row r="6259" ht="12.75">
      <c r="G6259" s="52"/>
    </row>
    <row r="6260" ht="12.75">
      <c r="G6260" s="52"/>
    </row>
    <row r="6261" ht="12.75">
      <c r="G6261" s="52"/>
    </row>
    <row r="6262" ht="12.75">
      <c r="G6262" s="52"/>
    </row>
    <row r="6263" ht="12.75">
      <c r="G6263" s="52"/>
    </row>
    <row r="6264" ht="12.75">
      <c r="G6264" s="52"/>
    </row>
    <row r="6265" ht="12.75">
      <c r="G6265" s="52"/>
    </row>
    <row r="6266" ht="12.75">
      <c r="G6266" s="52"/>
    </row>
    <row r="6267" ht="12.75">
      <c r="G6267" s="52"/>
    </row>
    <row r="6268" ht="12.75">
      <c r="G6268" s="52"/>
    </row>
    <row r="6269" ht="12.75">
      <c r="G6269" s="52"/>
    </row>
    <row r="6270" ht="12.75">
      <c r="G6270" s="52"/>
    </row>
    <row r="6271" ht="12.75">
      <c r="G6271" s="52"/>
    </row>
    <row r="6272" ht="12.75">
      <c r="G6272" s="52"/>
    </row>
    <row r="6273" ht="12.75">
      <c r="G6273" s="52"/>
    </row>
    <row r="6274" ht="12.75">
      <c r="G6274" s="52"/>
    </row>
    <row r="6275" ht="12.75">
      <c r="G6275" s="52"/>
    </row>
    <row r="6276" ht="12.75">
      <c r="G6276" s="52"/>
    </row>
    <row r="6277" ht="12.75">
      <c r="G6277" s="52"/>
    </row>
    <row r="6278" ht="12.75">
      <c r="G6278" s="52"/>
    </row>
    <row r="6279" ht="12.75">
      <c r="G6279" s="52"/>
    </row>
    <row r="6280" ht="12.75">
      <c r="G6280" s="52"/>
    </row>
    <row r="6281" ht="12.75">
      <c r="G6281" s="52"/>
    </row>
    <row r="6282" ht="12.75">
      <c r="G6282" s="52"/>
    </row>
    <row r="6283" ht="12.75">
      <c r="G6283" s="52"/>
    </row>
    <row r="6284" ht="12.75">
      <c r="G6284" s="52"/>
    </row>
    <row r="6285" ht="12.75">
      <c r="G6285" s="52"/>
    </row>
    <row r="6286" ht="12.75">
      <c r="G6286" s="52"/>
    </row>
    <row r="6287" ht="12.75">
      <c r="G6287" s="52"/>
    </row>
    <row r="6288" ht="12.75">
      <c r="G6288" s="52"/>
    </row>
    <row r="6289" ht="12.75">
      <c r="G6289" s="52"/>
    </row>
    <row r="6290" ht="12.75">
      <c r="G6290" s="52"/>
    </row>
    <row r="6291" ht="12.75">
      <c r="G6291" s="52"/>
    </row>
    <row r="6292" ht="12.75">
      <c r="G6292" s="52"/>
    </row>
    <row r="6293" ht="12.75">
      <c r="G6293" s="52"/>
    </row>
    <row r="6294" ht="12.75">
      <c r="G6294" s="52"/>
    </row>
    <row r="6295" ht="12.75">
      <c r="G6295" s="52"/>
    </row>
    <row r="6296" ht="12.75">
      <c r="G6296" s="52"/>
    </row>
    <row r="6297" ht="12.75">
      <c r="G6297" s="52"/>
    </row>
    <row r="6298" ht="12.75">
      <c r="G6298" s="52"/>
    </row>
    <row r="6299" ht="12.75">
      <c r="G6299" s="52"/>
    </row>
    <row r="6300" ht="12.75">
      <c r="G6300" s="52"/>
    </row>
    <row r="6301" ht="12.75">
      <c r="G6301" s="52"/>
    </row>
    <row r="6302" ht="12.75">
      <c r="G6302" s="52"/>
    </row>
    <row r="6303" ht="12.75">
      <c r="G6303" s="52"/>
    </row>
    <row r="6304" ht="12.75">
      <c r="G6304" s="52"/>
    </row>
    <row r="6305" ht="12.75">
      <c r="G6305" s="52"/>
    </row>
    <row r="6306" ht="12.75">
      <c r="G6306" s="52"/>
    </row>
    <row r="6307" ht="12.75">
      <c r="G6307" s="52"/>
    </row>
    <row r="6308" ht="12.75">
      <c r="G6308" s="52"/>
    </row>
    <row r="6309" ht="12.75">
      <c r="G6309" s="52"/>
    </row>
    <row r="6310" ht="12.75">
      <c r="G6310" s="52"/>
    </row>
    <row r="6311" ht="12.75">
      <c r="G6311" s="52"/>
    </row>
    <row r="6312" ht="12.75">
      <c r="G6312" s="52"/>
    </row>
    <row r="6313" ht="12.75">
      <c r="G6313" s="52"/>
    </row>
    <row r="6314" ht="12.75">
      <c r="G6314" s="52"/>
    </row>
    <row r="6315" ht="12.75">
      <c r="G6315" s="52"/>
    </row>
    <row r="6316" ht="12.75">
      <c r="G6316" s="52"/>
    </row>
    <row r="6317" ht="12.75">
      <c r="G6317" s="52"/>
    </row>
    <row r="6318" ht="12.75">
      <c r="G6318" s="52"/>
    </row>
    <row r="6319" ht="12.75">
      <c r="G6319" s="52"/>
    </row>
    <row r="6320" ht="12.75">
      <c r="G6320" s="52"/>
    </row>
    <row r="6321" ht="12.75">
      <c r="G6321" s="52"/>
    </row>
    <row r="6322" ht="12.75">
      <c r="G6322" s="52"/>
    </row>
    <row r="6323" ht="12.75">
      <c r="G6323" s="52"/>
    </row>
    <row r="6324" ht="12.75">
      <c r="G6324" s="52"/>
    </row>
    <row r="6325" ht="12.75">
      <c r="G6325" s="52"/>
    </row>
    <row r="6326" ht="12.75">
      <c r="G6326" s="52"/>
    </row>
    <row r="6327" ht="12.75">
      <c r="G6327" s="52"/>
    </row>
    <row r="6328" ht="12.75">
      <c r="G6328" s="52"/>
    </row>
    <row r="6329" ht="12.75">
      <c r="G6329" s="52"/>
    </row>
    <row r="6330" ht="12.75">
      <c r="G6330" s="52"/>
    </row>
    <row r="6331" ht="12.75">
      <c r="G6331" s="52"/>
    </row>
    <row r="6332" ht="12.75">
      <c r="G6332" s="52"/>
    </row>
    <row r="6333" ht="12.75">
      <c r="G6333" s="52"/>
    </row>
    <row r="6334" ht="12.75">
      <c r="G6334" s="52"/>
    </row>
    <row r="6335" ht="12.75">
      <c r="G6335" s="52"/>
    </row>
    <row r="6336" ht="12.75">
      <c r="G6336" s="52"/>
    </row>
    <row r="6337" ht="12.75">
      <c r="G6337" s="52"/>
    </row>
    <row r="6338" ht="12.75">
      <c r="G6338" s="52"/>
    </row>
    <row r="6339" ht="12.75">
      <c r="G6339" s="52"/>
    </row>
    <row r="6340" ht="12.75">
      <c r="G6340" s="52"/>
    </row>
    <row r="6341" ht="12.75">
      <c r="G6341" s="52"/>
    </row>
    <row r="6342" ht="12.75">
      <c r="G6342" s="52"/>
    </row>
    <row r="6343" ht="12.75">
      <c r="G6343" s="52"/>
    </row>
    <row r="6344" ht="12.75">
      <c r="G6344" s="52"/>
    </row>
    <row r="6345" ht="12.75">
      <c r="G6345" s="52"/>
    </row>
    <row r="6346" ht="12.75">
      <c r="G6346" s="52"/>
    </row>
    <row r="6347" ht="12.75">
      <c r="G6347" s="52"/>
    </row>
    <row r="6348" ht="12.75">
      <c r="G6348" s="52"/>
    </row>
    <row r="6349" ht="12.75">
      <c r="G6349" s="52"/>
    </row>
    <row r="6350" ht="12.75">
      <c r="G6350" s="52"/>
    </row>
    <row r="6351" ht="12.75">
      <c r="G6351" s="52"/>
    </row>
    <row r="6352" ht="12.75">
      <c r="G6352" s="52"/>
    </row>
    <row r="6353" ht="12.75">
      <c r="G6353" s="52"/>
    </row>
    <row r="6354" ht="12.75">
      <c r="G6354" s="52"/>
    </row>
    <row r="6355" ht="12.75">
      <c r="G6355" s="52"/>
    </row>
    <row r="6356" ht="12.75">
      <c r="G6356" s="52"/>
    </row>
    <row r="6357" ht="12.75">
      <c r="G6357" s="52"/>
    </row>
    <row r="6358" ht="12.75">
      <c r="G6358" s="52"/>
    </row>
    <row r="6359" ht="12.75">
      <c r="G6359" s="52"/>
    </row>
    <row r="6360" ht="12.75">
      <c r="G6360" s="52"/>
    </row>
    <row r="6361" ht="12.75">
      <c r="G6361" s="52"/>
    </row>
    <row r="6362" ht="12.75">
      <c r="G6362" s="52"/>
    </row>
    <row r="6363" ht="12.75">
      <c r="G6363" s="52"/>
    </row>
    <row r="6364" ht="12.75">
      <c r="G6364" s="52"/>
    </row>
    <row r="6365" ht="12.75">
      <c r="G6365" s="52"/>
    </row>
    <row r="6366" ht="12.75">
      <c r="G6366" s="52"/>
    </row>
    <row r="6367" ht="12.75">
      <c r="G6367" s="52"/>
    </row>
    <row r="6368" ht="12.75">
      <c r="G6368" s="52"/>
    </row>
    <row r="6369" ht="12.75">
      <c r="G6369" s="52"/>
    </row>
    <row r="6370" ht="12.75">
      <c r="G6370" s="52"/>
    </row>
    <row r="6371" ht="12.75">
      <c r="G6371" s="52"/>
    </row>
    <row r="6372" ht="12.75">
      <c r="G6372" s="52"/>
    </row>
    <row r="6373" ht="12.75">
      <c r="G6373" s="52"/>
    </row>
    <row r="6374" ht="12.75">
      <c r="G6374" s="52"/>
    </row>
    <row r="6375" ht="12.75">
      <c r="G6375" s="52"/>
    </row>
    <row r="6376" ht="12.75">
      <c r="G6376" s="52"/>
    </row>
    <row r="6377" ht="12.75">
      <c r="G6377" s="52"/>
    </row>
    <row r="6378" ht="12.75">
      <c r="G6378" s="52"/>
    </row>
    <row r="6379" ht="12.75">
      <c r="G6379" s="52"/>
    </row>
    <row r="6380" ht="12.75">
      <c r="G6380" s="52"/>
    </row>
    <row r="6381" ht="12.75">
      <c r="G6381" s="52"/>
    </row>
    <row r="6382" ht="12.75">
      <c r="G6382" s="52"/>
    </row>
    <row r="6383" ht="12.75">
      <c r="G6383" s="52"/>
    </row>
    <row r="6384" ht="12.75">
      <c r="G6384" s="52"/>
    </row>
    <row r="6385" ht="12.75">
      <c r="G6385" s="52"/>
    </row>
    <row r="6386" ht="12.75">
      <c r="G6386" s="52"/>
    </row>
    <row r="6387" ht="12.75">
      <c r="G6387" s="52"/>
    </row>
    <row r="6388" ht="12.75">
      <c r="G6388" s="52"/>
    </row>
    <row r="6389" ht="12.75">
      <c r="G6389" s="52"/>
    </row>
    <row r="6390" ht="12.75">
      <c r="G6390" s="52"/>
    </row>
    <row r="6391" ht="12.75">
      <c r="G6391" s="52"/>
    </row>
    <row r="6392" ht="12.75">
      <c r="G6392" s="52"/>
    </row>
    <row r="6393" ht="12.75">
      <c r="G6393" s="52"/>
    </row>
    <row r="6394" ht="12.75">
      <c r="G6394" s="52"/>
    </row>
    <row r="6395" ht="12.75">
      <c r="G6395" s="52"/>
    </row>
    <row r="6396" ht="12.75">
      <c r="G6396" s="52"/>
    </row>
    <row r="6397" ht="12.75">
      <c r="G6397" s="52"/>
    </row>
    <row r="6398" ht="12.75">
      <c r="G6398" s="52"/>
    </row>
    <row r="6399" ht="12.75">
      <c r="G6399" s="52"/>
    </row>
    <row r="6400" ht="12.75">
      <c r="G6400" s="52"/>
    </row>
    <row r="6401" ht="12.75">
      <c r="G6401" s="52"/>
    </row>
    <row r="6402" ht="12.75">
      <c r="G6402" s="52"/>
    </row>
    <row r="6403" ht="12.75">
      <c r="G6403" s="52"/>
    </row>
    <row r="6404" ht="12.75">
      <c r="G6404" s="52"/>
    </row>
    <row r="6405" ht="12.75">
      <c r="G6405" s="52"/>
    </row>
    <row r="6406" ht="12.75">
      <c r="G6406" s="52"/>
    </row>
    <row r="6407" ht="12.75">
      <c r="G6407" s="52"/>
    </row>
    <row r="6408" ht="12.75">
      <c r="G6408" s="52"/>
    </row>
    <row r="6409" ht="12.75">
      <c r="G6409" s="52"/>
    </row>
    <row r="6410" ht="12.75">
      <c r="G6410" s="52"/>
    </row>
    <row r="6411" ht="12.75">
      <c r="G6411" s="52"/>
    </row>
    <row r="6412" ht="12.75">
      <c r="G6412" s="52"/>
    </row>
    <row r="6413" ht="12.75">
      <c r="G6413" s="52"/>
    </row>
    <row r="6414" ht="12.75">
      <c r="G6414" s="52"/>
    </row>
    <row r="6415" ht="12.75">
      <c r="G6415" s="52"/>
    </row>
    <row r="6416" ht="12.75">
      <c r="G6416" s="52"/>
    </row>
    <row r="6417" ht="12.75">
      <c r="G6417" s="52"/>
    </row>
    <row r="6418" ht="12.75">
      <c r="G6418" s="52"/>
    </row>
    <row r="6419" ht="12.75">
      <c r="G6419" s="52"/>
    </row>
    <row r="6420" ht="12.75">
      <c r="G6420" s="52"/>
    </row>
    <row r="6421" ht="12.75">
      <c r="G6421" s="52"/>
    </row>
    <row r="6422" ht="12.75">
      <c r="G6422" s="52"/>
    </row>
    <row r="6423" ht="12.75">
      <c r="G6423" s="52"/>
    </row>
    <row r="6424" ht="12.75">
      <c r="G6424" s="52"/>
    </row>
    <row r="6425" ht="12.75">
      <c r="G6425" s="52"/>
    </row>
    <row r="6426" ht="12.75">
      <c r="G6426" s="52"/>
    </row>
    <row r="6427" ht="12.75">
      <c r="G6427" s="52"/>
    </row>
    <row r="6428" ht="12.75">
      <c r="G6428" s="52"/>
    </row>
    <row r="6429" ht="12.75">
      <c r="G6429" s="52"/>
    </row>
    <row r="6430" ht="12.75">
      <c r="G6430" s="52"/>
    </row>
    <row r="6431" ht="12.75">
      <c r="G6431" s="52"/>
    </row>
    <row r="6432" ht="12.75">
      <c r="G6432" s="52"/>
    </row>
    <row r="6433" ht="12.75">
      <c r="G6433" s="52"/>
    </row>
    <row r="6434" ht="12.75">
      <c r="G6434" s="52"/>
    </row>
    <row r="6435" ht="12.75">
      <c r="G6435" s="52"/>
    </row>
    <row r="6436" ht="12.75">
      <c r="G6436" s="52"/>
    </row>
    <row r="6437" ht="12.75">
      <c r="G6437" s="52"/>
    </row>
    <row r="6438" ht="12.75">
      <c r="G6438" s="52"/>
    </row>
    <row r="6439" ht="12.75">
      <c r="G6439" s="52"/>
    </row>
    <row r="6440" ht="12.75">
      <c r="G6440" s="52"/>
    </row>
    <row r="6441" ht="12.75">
      <c r="G6441" s="52"/>
    </row>
    <row r="6442" ht="12.75">
      <c r="G6442" s="52"/>
    </row>
    <row r="6443" ht="12.75">
      <c r="G6443" s="52"/>
    </row>
    <row r="6444" ht="12.75">
      <c r="G6444" s="52"/>
    </row>
    <row r="6445" ht="12.75">
      <c r="G6445" s="52"/>
    </row>
    <row r="6446" ht="12.75">
      <c r="G6446" s="52"/>
    </row>
    <row r="6447" ht="12.75">
      <c r="G6447" s="52"/>
    </row>
    <row r="6448" ht="12.75">
      <c r="G6448" s="52"/>
    </row>
    <row r="6449" ht="12.75">
      <c r="G6449" s="52"/>
    </row>
    <row r="6450" ht="12.75">
      <c r="G6450" s="52"/>
    </row>
    <row r="6451" ht="12.75">
      <c r="G6451" s="52"/>
    </row>
    <row r="6452" ht="12.75">
      <c r="G6452" s="52"/>
    </row>
    <row r="6453" ht="12.75">
      <c r="G6453" s="52"/>
    </row>
    <row r="6454" ht="12.75">
      <c r="G6454" s="52"/>
    </row>
    <row r="6455" ht="12.75">
      <c r="G6455" s="52"/>
    </row>
    <row r="6456" ht="12.75">
      <c r="G6456" s="52"/>
    </row>
    <row r="6457" ht="12.75">
      <c r="G6457" s="52"/>
    </row>
    <row r="6458" ht="12.75">
      <c r="G6458" s="52"/>
    </row>
    <row r="6459" ht="12.75">
      <c r="G6459" s="52"/>
    </row>
    <row r="6460" ht="12.75">
      <c r="G6460" s="52"/>
    </row>
    <row r="6461" ht="12.75">
      <c r="G6461" s="52"/>
    </row>
    <row r="6462" ht="12.75">
      <c r="G6462" s="52"/>
    </row>
    <row r="6463" ht="12.75">
      <c r="G6463" s="52"/>
    </row>
    <row r="6464" ht="12.75">
      <c r="G6464" s="52"/>
    </row>
    <row r="6465" ht="12.75">
      <c r="G6465" s="52"/>
    </row>
    <row r="6466" ht="12.75">
      <c r="G6466" s="52"/>
    </row>
    <row r="6467" ht="12.75">
      <c r="G6467" s="52"/>
    </row>
    <row r="6468" ht="12.75">
      <c r="G6468" s="52"/>
    </row>
    <row r="6469" ht="12.75">
      <c r="G6469" s="52"/>
    </row>
    <row r="6470" ht="12.75">
      <c r="G6470" s="52"/>
    </row>
    <row r="6471" ht="12.75">
      <c r="G6471" s="52"/>
    </row>
    <row r="6472" ht="12.75">
      <c r="G6472" s="52"/>
    </row>
    <row r="6473" ht="12.75">
      <c r="G6473" s="52"/>
    </row>
    <row r="6474" ht="12.75">
      <c r="G6474" s="52"/>
    </row>
    <row r="6475" ht="12.75">
      <c r="G6475" s="52"/>
    </row>
    <row r="6476" ht="12.75">
      <c r="G6476" s="52"/>
    </row>
    <row r="6477" ht="12.75">
      <c r="G6477" s="52"/>
    </row>
    <row r="6478" ht="12.75">
      <c r="G6478" s="52"/>
    </row>
    <row r="6479" ht="12.75">
      <c r="G6479" s="52"/>
    </row>
    <row r="6480" ht="12.75">
      <c r="G6480" s="52"/>
    </row>
    <row r="6481" ht="12.75">
      <c r="G6481" s="52"/>
    </row>
    <row r="6482" ht="12.75">
      <c r="G6482" s="52"/>
    </row>
    <row r="6483" ht="12.75">
      <c r="G6483" s="52"/>
    </row>
    <row r="6484" ht="12.75">
      <c r="G6484" s="52"/>
    </row>
    <row r="6485" ht="12.75">
      <c r="G6485" s="52"/>
    </row>
    <row r="6486" ht="12.75">
      <c r="G6486" s="52"/>
    </row>
    <row r="6487" ht="12.75">
      <c r="G6487" s="52"/>
    </row>
    <row r="6488" ht="12.75">
      <c r="G6488" s="52"/>
    </row>
    <row r="6489" ht="12.75">
      <c r="G6489" s="52"/>
    </row>
    <row r="6490" ht="12.75">
      <c r="G6490" s="52"/>
    </row>
    <row r="6491" ht="12.75">
      <c r="G6491" s="52"/>
    </row>
    <row r="6492" ht="12.75">
      <c r="G6492" s="52"/>
    </row>
    <row r="6493" ht="12.75">
      <c r="G6493" s="52"/>
    </row>
    <row r="6494" ht="12.75">
      <c r="G6494" s="52"/>
    </row>
    <row r="6495" ht="12.75">
      <c r="G6495" s="52"/>
    </row>
    <row r="6496" ht="12.75">
      <c r="G6496" s="52"/>
    </row>
    <row r="6497" ht="12.75">
      <c r="G6497" s="52"/>
    </row>
    <row r="6498" ht="12.75">
      <c r="G6498" s="52"/>
    </row>
    <row r="6499" ht="12.75">
      <c r="G6499" s="52"/>
    </row>
    <row r="6500" ht="12.75">
      <c r="G6500" s="52"/>
    </row>
    <row r="6501" ht="12.75">
      <c r="G6501" s="52"/>
    </row>
    <row r="6502" ht="12.75">
      <c r="G6502" s="52"/>
    </row>
    <row r="6503" ht="12.75">
      <c r="G6503" s="52"/>
    </row>
    <row r="6504" ht="12.75">
      <c r="G6504" s="52"/>
    </row>
    <row r="6505" ht="12.75">
      <c r="G6505" s="52"/>
    </row>
    <row r="6506" ht="12.75">
      <c r="G6506" s="52"/>
    </row>
    <row r="6507" ht="12.75">
      <c r="G6507" s="52"/>
    </row>
    <row r="6508" ht="12.75">
      <c r="G6508" s="52"/>
    </row>
    <row r="6509" ht="12.75">
      <c r="G6509" s="52"/>
    </row>
    <row r="6510" ht="12.75">
      <c r="G6510" s="52"/>
    </row>
    <row r="6511" ht="12.75">
      <c r="G6511" s="52"/>
    </row>
    <row r="6512" ht="12.75">
      <c r="G6512" s="52"/>
    </row>
    <row r="6513" ht="12.75">
      <c r="G6513" s="52"/>
    </row>
    <row r="6514" ht="12.75">
      <c r="G6514" s="52"/>
    </row>
    <row r="6515" ht="12.75">
      <c r="G6515" s="52"/>
    </row>
    <row r="6516" ht="12.75">
      <c r="G6516" s="52"/>
    </row>
    <row r="6517" ht="12.75">
      <c r="G6517" s="52"/>
    </row>
    <row r="6518" ht="12.75">
      <c r="G6518" s="52"/>
    </row>
    <row r="6519" ht="12.75">
      <c r="G6519" s="52"/>
    </row>
    <row r="6520" ht="12.75">
      <c r="G6520" s="52"/>
    </row>
    <row r="6521" ht="12.75">
      <c r="G6521" s="52"/>
    </row>
    <row r="6522" ht="12.75">
      <c r="G6522" s="52"/>
    </row>
    <row r="6523" ht="12.75">
      <c r="G6523" s="52"/>
    </row>
    <row r="6524" ht="12.75">
      <c r="G6524" s="52"/>
    </row>
    <row r="6525" ht="12.75">
      <c r="G6525" s="52"/>
    </row>
    <row r="6526" ht="12.75">
      <c r="G6526" s="52"/>
    </row>
    <row r="6527" ht="12.75">
      <c r="G6527" s="52"/>
    </row>
    <row r="6528" ht="12.75">
      <c r="G6528" s="52"/>
    </row>
    <row r="6529" ht="12.75">
      <c r="G6529" s="52"/>
    </row>
    <row r="6530" ht="12.75">
      <c r="G6530" s="52"/>
    </row>
    <row r="6531" ht="12.75">
      <c r="G6531" s="52"/>
    </row>
    <row r="6532" ht="12.75">
      <c r="G6532" s="52"/>
    </row>
    <row r="6533" ht="12.75">
      <c r="G6533" s="52"/>
    </row>
    <row r="6534" ht="12.75">
      <c r="G6534" s="52"/>
    </row>
    <row r="6535" ht="12.75">
      <c r="G6535" s="52"/>
    </row>
    <row r="6536" ht="12.75">
      <c r="G6536" s="52"/>
    </row>
    <row r="6537" ht="12.75">
      <c r="G6537" s="52"/>
    </row>
    <row r="6538" ht="12.75">
      <c r="G6538" s="52"/>
    </row>
    <row r="6539" ht="12.75">
      <c r="G6539" s="52"/>
    </row>
    <row r="6540" ht="12.75">
      <c r="G6540" s="52"/>
    </row>
    <row r="6541" ht="12.75">
      <c r="G6541" s="52"/>
    </row>
    <row r="6542" ht="12.75">
      <c r="G6542" s="52"/>
    </row>
    <row r="6543" ht="12.75">
      <c r="G6543" s="52"/>
    </row>
    <row r="6544" ht="12.75">
      <c r="G6544" s="52"/>
    </row>
    <row r="6545" ht="12.75">
      <c r="G6545" s="52"/>
    </row>
    <row r="6546" ht="12.75">
      <c r="G6546" s="52"/>
    </row>
    <row r="6547" ht="12.75">
      <c r="G6547" s="52"/>
    </row>
    <row r="6548" ht="12.75">
      <c r="G6548" s="52"/>
    </row>
    <row r="6549" ht="12.75">
      <c r="G6549" s="52"/>
    </row>
    <row r="6550" ht="12.75">
      <c r="G6550" s="52"/>
    </row>
    <row r="6551" ht="12.75">
      <c r="G6551" s="52"/>
    </row>
    <row r="6552" ht="12.75">
      <c r="G6552" s="52"/>
    </row>
    <row r="6553" ht="12.75">
      <c r="G6553" s="52"/>
    </row>
    <row r="6554" ht="12.75">
      <c r="G6554" s="52"/>
    </row>
    <row r="6555" ht="12.75">
      <c r="G6555" s="52"/>
    </row>
    <row r="6556" ht="12.75">
      <c r="G6556" s="52"/>
    </row>
    <row r="6557" ht="12.75">
      <c r="G6557" s="52"/>
    </row>
    <row r="6558" ht="12.75">
      <c r="G6558" s="52"/>
    </row>
    <row r="6559" ht="12.75">
      <c r="G6559" s="52"/>
    </row>
    <row r="6560" ht="12.75">
      <c r="G6560" s="52"/>
    </row>
    <row r="6561" ht="12.75">
      <c r="G6561" s="52"/>
    </row>
    <row r="6562" ht="12.75">
      <c r="G6562" s="52"/>
    </row>
    <row r="6563" ht="12.75">
      <c r="G6563" s="52"/>
    </row>
    <row r="6564" ht="12.75">
      <c r="G6564" s="52"/>
    </row>
    <row r="6565" ht="12.75">
      <c r="G6565" s="52"/>
    </row>
    <row r="6566" ht="12.75">
      <c r="G6566" s="52"/>
    </row>
    <row r="6567" ht="12.75">
      <c r="G6567" s="52"/>
    </row>
    <row r="6568" ht="12.75">
      <c r="G6568" s="52"/>
    </row>
    <row r="6569" ht="12.75">
      <c r="G6569" s="52"/>
    </row>
    <row r="6570" ht="12.75">
      <c r="G6570" s="52"/>
    </row>
    <row r="6571" ht="12.75">
      <c r="G6571" s="52"/>
    </row>
    <row r="6572" ht="12.75">
      <c r="G6572" s="52"/>
    </row>
    <row r="6573" ht="12.75">
      <c r="G6573" s="52"/>
    </row>
    <row r="6574" ht="12.75">
      <c r="G6574" s="52"/>
    </row>
    <row r="6575" ht="12.75">
      <c r="G6575" s="52"/>
    </row>
    <row r="6576" ht="12.75">
      <c r="G6576" s="52"/>
    </row>
    <row r="6577" ht="12.75">
      <c r="G6577" s="52"/>
    </row>
    <row r="6578" ht="12.75">
      <c r="G6578" s="52"/>
    </row>
    <row r="6579" ht="12.75">
      <c r="G6579" s="52"/>
    </row>
    <row r="6580" ht="12.75">
      <c r="G6580" s="52"/>
    </row>
    <row r="6581" ht="12.75">
      <c r="G6581" s="52"/>
    </row>
    <row r="6582" ht="12.75">
      <c r="G6582" s="52"/>
    </row>
    <row r="6583" ht="12.75">
      <c r="G6583" s="52"/>
    </row>
    <row r="6584" ht="12.75">
      <c r="G6584" s="52"/>
    </row>
    <row r="6585" ht="12.75">
      <c r="G6585" s="52"/>
    </row>
    <row r="6586" ht="12.75">
      <c r="G6586" s="52"/>
    </row>
    <row r="6587" ht="12.75">
      <c r="G6587" s="52"/>
    </row>
    <row r="6588" ht="12.75">
      <c r="G6588" s="52"/>
    </row>
    <row r="6589" ht="12.75">
      <c r="G6589" s="52"/>
    </row>
    <row r="6590" ht="12.75">
      <c r="G6590" s="52"/>
    </row>
    <row r="6591" ht="12.75">
      <c r="G6591" s="52"/>
    </row>
    <row r="6592" ht="12.75">
      <c r="G6592" s="52"/>
    </row>
    <row r="6593" ht="12.75">
      <c r="G6593" s="52"/>
    </row>
    <row r="6594" ht="12.75">
      <c r="G6594" s="52"/>
    </row>
    <row r="6595" ht="12.75">
      <c r="G6595" s="52"/>
    </row>
    <row r="6596" ht="12.75">
      <c r="G6596" s="52"/>
    </row>
    <row r="6597" ht="12.75">
      <c r="G6597" s="52"/>
    </row>
    <row r="6598" ht="12.75">
      <c r="G6598" s="52"/>
    </row>
    <row r="6599" ht="12.75">
      <c r="G6599" s="52"/>
    </row>
    <row r="6600" ht="12.75">
      <c r="G6600" s="52"/>
    </row>
    <row r="6601" ht="12.75">
      <c r="G6601" s="52"/>
    </row>
    <row r="6602" ht="12.75">
      <c r="G6602" s="52"/>
    </row>
    <row r="6603" ht="12.75">
      <c r="G6603" s="52"/>
    </row>
    <row r="6604" ht="12.75">
      <c r="G6604" s="52"/>
    </row>
    <row r="6605" ht="12.75">
      <c r="G6605" s="52"/>
    </row>
    <row r="6606" ht="12.75">
      <c r="G6606" s="52"/>
    </row>
    <row r="6607" ht="12.75">
      <c r="G6607" s="52"/>
    </row>
    <row r="6608" ht="12.75">
      <c r="G6608" s="52"/>
    </row>
    <row r="6609" ht="12.75">
      <c r="G6609" s="52"/>
    </row>
    <row r="6610" ht="12.75">
      <c r="G6610" s="52"/>
    </row>
    <row r="6611" ht="12.75">
      <c r="G6611" s="52"/>
    </row>
    <row r="6612" ht="12.75">
      <c r="G6612" s="52"/>
    </row>
    <row r="6613" ht="12.75">
      <c r="G6613" s="52"/>
    </row>
    <row r="6614" ht="12.75">
      <c r="G6614" s="52"/>
    </row>
    <row r="6615" ht="12.75">
      <c r="G6615" s="52"/>
    </row>
    <row r="6616" ht="12.75">
      <c r="G6616" s="52"/>
    </row>
    <row r="6617" ht="12.75">
      <c r="G6617" s="52"/>
    </row>
    <row r="6618" ht="12.75">
      <c r="G6618" s="52"/>
    </row>
    <row r="6619" ht="12.75">
      <c r="G6619" s="52"/>
    </row>
    <row r="6620" ht="12.75">
      <c r="G6620" s="52"/>
    </row>
    <row r="6621" ht="12.75">
      <c r="G6621" s="52"/>
    </row>
    <row r="6622" ht="12.75">
      <c r="G6622" s="52"/>
    </row>
    <row r="6623" ht="12.75">
      <c r="G6623" s="52"/>
    </row>
    <row r="6624" ht="12.75">
      <c r="G6624" s="52"/>
    </row>
    <row r="6625" ht="12.75">
      <c r="G6625" s="52"/>
    </row>
    <row r="6626" ht="12.75">
      <c r="G6626" s="52"/>
    </row>
    <row r="6627" ht="12.75">
      <c r="G6627" s="52"/>
    </row>
    <row r="6628" ht="12.75">
      <c r="G6628" s="52"/>
    </row>
    <row r="6629" ht="12.75">
      <c r="G6629" s="52"/>
    </row>
    <row r="6630" ht="12.75">
      <c r="G6630" s="52"/>
    </row>
    <row r="6631" ht="12.75">
      <c r="G6631" s="52"/>
    </row>
    <row r="6632" ht="12.75">
      <c r="G6632" s="52"/>
    </row>
    <row r="6633" ht="12.75">
      <c r="G6633" s="52"/>
    </row>
    <row r="6634" ht="12.75">
      <c r="G6634" s="52"/>
    </row>
    <row r="6635" ht="12.75">
      <c r="G6635" s="52"/>
    </row>
    <row r="6636" ht="12.75">
      <c r="G6636" s="52"/>
    </row>
    <row r="6637" ht="12.75">
      <c r="G6637" s="52"/>
    </row>
    <row r="6638" ht="12.75">
      <c r="G6638" s="52"/>
    </row>
    <row r="6639" ht="12.75">
      <c r="G6639" s="52"/>
    </row>
    <row r="6640" ht="12.75">
      <c r="G6640" s="52"/>
    </row>
    <row r="6641" ht="12.75">
      <c r="G6641" s="52"/>
    </row>
    <row r="6642" ht="12.75">
      <c r="G6642" s="52"/>
    </row>
    <row r="6643" ht="12.75">
      <c r="G6643" s="52"/>
    </row>
    <row r="6644" ht="12.75">
      <c r="G6644" s="52"/>
    </row>
    <row r="6645" ht="12.75">
      <c r="G6645" s="52"/>
    </row>
    <row r="6646" ht="12.75">
      <c r="G6646" s="52"/>
    </row>
    <row r="6647" ht="12.75">
      <c r="G6647" s="52"/>
    </row>
    <row r="6648" ht="12.75">
      <c r="G6648" s="52"/>
    </row>
    <row r="6649" ht="12.75">
      <c r="G6649" s="52"/>
    </row>
    <row r="6650" ht="12.75">
      <c r="G6650" s="52"/>
    </row>
    <row r="6651" ht="12.75">
      <c r="G6651" s="52"/>
    </row>
    <row r="6652" ht="12.75">
      <c r="G6652" s="52"/>
    </row>
    <row r="6653" ht="12.75">
      <c r="G6653" s="52"/>
    </row>
    <row r="6654" ht="12.75">
      <c r="G6654" s="52"/>
    </row>
    <row r="6655" ht="12.75">
      <c r="G6655" s="52"/>
    </row>
    <row r="6656" ht="12.75">
      <c r="G6656" s="52"/>
    </row>
    <row r="6657" ht="12.75">
      <c r="G6657" s="52"/>
    </row>
    <row r="6658" ht="12.75">
      <c r="G6658" s="52"/>
    </row>
    <row r="6659" ht="12.75">
      <c r="G6659" s="52"/>
    </row>
    <row r="6660" ht="12.75">
      <c r="G6660" s="52"/>
    </row>
    <row r="6661" ht="12.75">
      <c r="G6661" s="52"/>
    </row>
    <row r="6662" ht="12.75">
      <c r="G6662" s="52"/>
    </row>
    <row r="6663" ht="12.75">
      <c r="G6663" s="52"/>
    </row>
    <row r="6664" ht="12.75">
      <c r="G6664" s="52"/>
    </row>
    <row r="6665" ht="12.75">
      <c r="G6665" s="52"/>
    </row>
    <row r="6666" ht="12.75">
      <c r="G6666" s="52"/>
    </row>
    <row r="6667" ht="12.75">
      <c r="G6667" s="52"/>
    </row>
    <row r="6668" ht="12.75">
      <c r="G6668" s="52"/>
    </row>
    <row r="6669" ht="12.75">
      <c r="G6669" s="52"/>
    </row>
    <row r="6670" ht="12.75">
      <c r="G6670" s="52"/>
    </row>
    <row r="6671" ht="12.75">
      <c r="G6671" s="52"/>
    </row>
    <row r="6672" ht="12.75">
      <c r="G6672" s="52"/>
    </row>
    <row r="6673" ht="12.75">
      <c r="G6673" s="52"/>
    </row>
    <row r="6674" ht="12.75">
      <c r="G6674" s="52"/>
    </row>
    <row r="6675" ht="12.75">
      <c r="G6675" s="52"/>
    </row>
    <row r="6676" ht="12.75">
      <c r="G6676" s="52"/>
    </row>
    <row r="6677" ht="12.75">
      <c r="G6677" s="52"/>
    </row>
    <row r="6678" ht="12.75">
      <c r="G6678" s="52"/>
    </row>
    <row r="6679" ht="12.75">
      <c r="G6679" s="52"/>
    </row>
    <row r="6680" ht="12.75">
      <c r="G6680" s="52"/>
    </row>
    <row r="6681" ht="12.75">
      <c r="G6681" s="52"/>
    </row>
    <row r="6682" ht="12.75">
      <c r="G6682" s="52"/>
    </row>
    <row r="6683" ht="12.75">
      <c r="G6683" s="52"/>
    </row>
    <row r="6684" ht="12.75">
      <c r="G6684" s="52"/>
    </row>
    <row r="6685" ht="12.75">
      <c r="G6685" s="52"/>
    </row>
    <row r="6686" ht="12.75">
      <c r="G6686" s="52"/>
    </row>
    <row r="6687" ht="12.75">
      <c r="G6687" s="52"/>
    </row>
    <row r="6688" ht="12.75">
      <c r="G6688" s="52"/>
    </row>
    <row r="6689" ht="12.75">
      <c r="G6689" s="52"/>
    </row>
    <row r="6690" ht="12.75">
      <c r="G6690" s="52"/>
    </row>
    <row r="6691" ht="12.75">
      <c r="G6691" s="52"/>
    </row>
    <row r="6692" ht="12.75">
      <c r="G6692" s="52"/>
    </row>
    <row r="6693" ht="12.75">
      <c r="G6693" s="52"/>
    </row>
    <row r="6694" ht="12.75">
      <c r="G6694" s="52"/>
    </row>
    <row r="6695" ht="12.75">
      <c r="G6695" s="52"/>
    </row>
    <row r="6696" ht="12.75">
      <c r="G6696" s="52"/>
    </row>
    <row r="6697" ht="12.75">
      <c r="G6697" s="52"/>
    </row>
    <row r="6698" ht="12.75">
      <c r="G6698" s="52"/>
    </row>
    <row r="6699" ht="12.75">
      <c r="G6699" s="52"/>
    </row>
    <row r="6700" ht="12.75">
      <c r="G6700" s="52"/>
    </row>
    <row r="6701" ht="12.75">
      <c r="G6701" s="52"/>
    </row>
    <row r="6702" ht="12.75">
      <c r="G6702" s="52"/>
    </row>
    <row r="6703" ht="12.75">
      <c r="G6703" s="52"/>
    </row>
    <row r="6704" ht="12.75">
      <c r="G6704" s="52"/>
    </row>
    <row r="6705" ht="12.75">
      <c r="G6705" s="52"/>
    </row>
    <row r="6706" ht="12.75">
      <c r="G6706" s="52"/>
    </row>
    <row r="6707" ht="12.75">
      <c r="G6707" s="52"/>
    </row>
    <row r="6708" ht="12.75">
      <c r="G6708" s="52"/>
    </row>
    <row r="6709" ht="12.75">
      <c r="G6709" s="52"/>
    </row>
    <row r="6710" ht="12.75">
      <c r="G6710" s="52"/>
    </row>
    <row r="6711" ht="12.75">
      <c r="G6711" s="52"/>
    </row>
    <row r="6712" ht="12.75">
      <c r="G6712" s="52"/>
    </row>
    <row r="6713" ht="12.75">
      <c r="G6713" s="52"/>
    </row>
    <row r="6714" ht="12.75">
      <c r="G6714" s="52"/>
    </row>
    <row r="6715" ht="12.75">
      <c r="G6715" s="52"/>
    </row>
    <row r="6716" ht="12.75">
      <c r="G6716" s="52"/>
    </row>
    <row r="6717" ht="12.75">
      <c r="G6717" s="52"/>
    </row>
    <row r="6718" ht="12.75">
      <c r="G6718" s="52"/>
    </row>
    <row r="6719" ht="12.75">
      <c r="G6719" s="52"/>
    </row>
    <row r="6720" ht="12.75">
      <c r="G6720" s="52"/>
    </row>
    <row r="6721" ht="12.75">
      <c r="G6721" s="52"/>
    </row>
    <row r="6722" ht="12.75">
      <c r="G6722" s="52"/>
    </row>
    <row r="6723" ht="12.75">
      <c r="G6723" s="52"/>
    </row>
    <row r="6724" ht="12.75">
      <c r="G6724" s="52"/>
    </row>
    <row r="6725" ht="12.75">
      <c r="G6725" s="52"/>
    </row>
    <row r="6726" ht="12.75">
      <c r="G6726" s="52"/>
    </row>
    <row r="6727" ht="12.75">
      <c r="G6727" s="52"/>
    </row>
    <row r="6728" ht="12.75">
      <c r="G6728" s="52"/>
    </row>
    <row r="6729" ht="12.75">
      <c r="G6729" s="52"/>
    </row>
    <row r="6730" ht="12.75">
      <c r="G6730" s="52"/>
    </row>
    <row r="6731" ht="12.75">
      <c r="G6731" s="52"/>
    </row>
    <row r="6732" ht="12.75">
      <c r="G6732" s="52"/>
    </row>
    <row r="6733" ht="12.75">
      <c r="G6733" s="52"/>
    </row>
    <row r="6734" ht="12.75">
      <c r="G6734" s="52"/>
    </row>
    <row r="6735" ht="12.75">
      <c r="G6735" s="52"/>
    </row>
    <row r="6736" ht="12.75">
      <c r="G6736" s="52"/>
    </row>
    <row r="6737" ht="12.75">
      <c r="G6737" s="52"/>
    </row>
    <row r="6738" ht="12.75">
      <c r="G6738" s="52"/>
    </row>
    <row r="6739" ht="12.75">
      <c r="G6739" s="52"/>
    </row>
    <row r="6740" ht="12.75">
      <c r="G6740" s="52"/>
    </row>
    <row r="6741" ht="12.75">
      <c r="G6741" s="52"/>
    </row>
    <row r="6742" ht="12.75">
      <c r="G6742" s="52"/>
    </row>
    <row r="6743" ht="12.75">
      <c r="G6743" s="52"/>
    </row>
    <row r="6744" ht="12.75">
      <c r="G6744" s="52"/>
    </row>
    <row r="6745" ht="12.75">
      <c r="G6745" s="52"/>
    </row>
    <row r="6746" ht="12.75">
      <c r="G6746" s="52"/>
    </row>
    <row r="6747" ht="12.75">
      <c r="G6747" s="52"/>
    </row>
    <row r="6748" ht="12.75">
      <c r="G6748" s="52"/>
    </row>
    <row r="6749" ht="12.75">
      <c r="G6749" s="52"/>
    </row>
    <row r="6750" ht="12.75">
      <c r="G6750" s="52"/>
    </row>
    <row r="6751" ht="12.75">
      <c r="G6751" s="52"/>
    </row>
    <row r="6752" ht="12.75">
      <c r="G6752" s="52"/>
    </row>
    <row r="6753" ht="12.75">
      <c r="G6753" s="52"/>
    </row>
    <row r="6754" ht="12.75">
      <c r="G6754" s="52"/>
    </row>
    <row r="6755" ht="12.75">
      <c r="G6755" s="52"/>
    </row>
    <row r="6756" ht="12.75">
      <c r="G6756" s="52"/>
    </row>
    <row r="6757" ht="12.75">
      <c r="G6757" s="52"/>
    </row>
    <row r="6758" ht="12.75">
      <c r="G6758" s="52"/>
    </row>
    <row r="6759" ht="12.75">
      <c r="G6759" s="52"/>
    </row>
    <row r="6760" ht="12.75">
      <c r="G6760" s="52"/>
    </row>
    <row r="6761" ht="12.75">
      <c r="G6761" s="52"/>
    </row>
    <row r="6762" ht="12.75">
      <c r="G6762" s="52"/>
    </row>
    <row r="6763" ht="12.75">
      <c r="G6763" s="52"/>
    </row>
    <row r="6764" ht="12.75">
      <c r="G6764" s="52"/>
    </row>
    <row r="6765" ht="12.75">
      <c r="G6765" s="52"/>
    </row>
    <row r="6766" ht="12.75">
      <c r="G6766" s="52"/>
    </row>
    <row r="6767" ht="12.75">
      <c r="G6767" s="52"/>
    </row>
    <row r="6768" ht="12.75">
      <c r="G6768" s="52"/>
    </row>
    <row r="6769" ht="12.75">
      <c r="G6769" s="52"/>
    </row>
    <row r="6770" ht="12.75">
      <c r="G6770" s="52"/>
    </row>
    <row r="6771" ht="12.75">
      <c r="G6771" s="52"/>
    </row>
    <row r="6772" ht="12.75">
      <c r="G6772" s="52"/>
    </row>
    <row r="6773" ht="12.75">
      <c r="G6773" s="52"/>
    </row>
    <row r="6774" ht="12.75">
      <c r="G6774" s="52"/>
    </row>
    <row r="6775" ht="12.75">
      <c r="G6775" s="52"/>
    </row>
    <row r="6776" ht="12.75">
      <c r="G6776" s="52"/>
    </row>
    <row r="6777" ht="12.75">
      <c r="G6777" s="52"/>
    </row>
    <row r="6778" ht="12.75">
      <c r="G6778" s="52"/>
    </row>
    <row r="6779" ht="12.75">
      <c r="G6779" s="52"/>
    </row>
    <row r="6780" ht="12.75">
      <c r="G6780" s="52"/>
    </row>
    <row r="6781" ht="12.75">
      <c r="G6781" s="52"/>
    </row>
    <row r="6782" ht="12.75">
      <c r="G6782" s="52"/>
    </row>
    <row r="6783" ht="12.75">
      <c r="G6783" s="52"/>
    </row>
    <row r="6784" ht="12.75">
      <c r="G6784" s="52"/>
    </row>
    <row r="6785" ht="12.75">
      <c r="G6785" s="52"/>
    </row>
    <row r="6786" ht="12.75">
      <c r="G6786" s="52"/>
    </row>
    <row r="6787" ht="12.75">
      <c r="G6787" s="52"/>
    </row>
    <row r="6788" ht="12.75">
      <c r="G6788" s="52"/>
    </row>
    <row r="6789" ht="12.75">
      <c r="G6789" s="52"/>
    </row>
    <row r="6790" ht="12.75">
      <c r="G6790" s="52"/>
    </row>
    <row r="6791" ht="12.75">
      <c r="G6791" s="52"/>
    </row>
    <row r="6792" ht="12.75">
      <c r="G6792" s="52"/>
    </row>
    <row r="6793" ht="12.75">
      <c r="G6793" s="52"/>
    </row>
    <row r="6794" ht="12.75">
      <c r="G6794" s="52"/>
    </row>
    <row r="6795" ht="12.75">
      <c r="G6795" s="52"/>
    </row>
    <row r="6796" ht="12.75">
      <c r="G6796" s="52"/>
    </row>
    <row r="6797" ht="12.75">
      <c r="G6797" s="52"/>
    </row>
    <row r="6798" ht="12.75">
      <c r="G6798" s="52"/>
    </row>
    <row r="6799" ht="12.75">
      <c r="G6799" s="52"/>
    </row>
    <row r="6800" ht="12.75">
      <c r="G6800" s="52"/>
    </row>
    <row r="6801" ht="12.75">
      <c r="G6801" s="52"/>
    </row>
    <row r="6802" ht="12.75">
      <c r="G6802" s="52"/>
    </row>
    <row r="6803" ht="12.75">
      <c r="G6803" s="52"/>
    </row>
    <row r="6804" ht="12.75">
      <c r="G6804" s="52"/>
    </row>
    <row r="6805" ht="12.75">
      <c r="G6805" s="52"/>
    </row>
    <row r="6806" ht="12.75">
      <c r="G6806" s="52"/>
    </row>
    <row r="6807" ht="12.75">
      <c r="G6807" s="52"/>
    </row>
    <row r="6808" ht="12.75">
      <c r="G6808" s="52"/>
    </row>
    <row r="6809" ht="12.75">
      <c r="G6809" s="52"/>
    </row>
    <row r="6810" ht="12.75">
      <c r="G6810" s="52"/>
    </row>
    <row r="6811" ht="12.75">
      <c r="G6811" s="52"/>
    </row>
    <row r="6812" ht="12.75">
      <c r="G6812" s="52"/>
    </row>
    <row r="6813" ht="12.75">
      <c r="G6813" s="52"/>
    </row>
    <row r="6814" ht="12.75">
      <c r="G6814" s="52"/>
    </row>
    <row r="6815" ht="12.75">
      <c r="G6815" s="52"/>
    </row>
    <row r="6816" ht="12.75">
      <c r="G6816" s="52"/>
    </row>
    <row r="6817" ht="12.75">
      <c r="G6817" s="52"/>
    </row>
    <row r="6818" ht="12.75">
      <c r="G6818" s="52"/>
    </row>
    <row r="6819" ht="12.75">
      <c r="G6819" s="52"/>
    </row>
    <row r="6820" ht="12.75">
      <c r="G6820" s="52"/>
    </row>
    <row r="6821" ht="12.75">
      <c r="G6821" s="52"/>
    </row>
    <row r="6822" ht="12.75">
      <c r="G6822" s="52"/>
    </row>
    <row r="6823" ht="12.75">
      <c r="G6823" s="52"/>
    </row>
    <row r="6824" ht="12.75">
      <c r="G6824" s="52"/>
    </row>
    <row r="6825" ht="12.75">
      <c r="G6825" s="52"/>
    </row>
    <row r="6826" ht="12.75">
      <c r="G6826" s="52"/>
    </row>
    <row r="6827" ht="12.75">
      <c r="G6827" s="52"/>
    </row>
    <row r="6828" ht="12.75">
      <c r="G6828" s="52"/>
    </row>
    <row r="6829" ht="12.75">
      <c r="G6829" s="52"/>
    </row>
    <row r="6830" ht="12.75">
      <c r="G6830" s="52"/>
    </row>
    <row r="6831" ht="12.75">
      <c r="G6831" s="52"/>
    </row>
    <row r="6832" ht="12.75">
      <c r="G6832" s="52"/>
    </row>
    <row r="6833" ht="12.75">
      <c r="G6833" s="52"/>
    </row>
    <row r="6834" ht="12.75">
      <c r="G6834" s="52"/>
    </row>
    <row r="6835" ht="12.75">
      <c r="G6835" s="52"/>
    </row>
    <row r="6836" ht="12.75">
      <c r="G6836" s="52"/>
    </row>
    <row r="6837" ht="12.75">
      <c r="G6837" s="52"/>
    </row>
    <row r="6838" ht="12.75">
      <c r="G6838" s="52"/>
    </row>
    <row r="6839" ht="12.75">
      <c r="G6839" s="52"/>
    </row>
    <row r="6840" ht="12.75">
      <c r="G6840" s="52"/>
    </row>
    <row r="6841" ht="12.75">
      <c r="G6841" s="52"/>
    </row>
    <row r="6842" ht="12.75">
      <c r="G6842" s="52"/>
    </row>
    <row r="6843" ht="12.75">
      <c r="G6843" s="52"/>
    </row>
    <row r="6844" ht="12.75">
      <c r="G6844" s="52"/>
    </row>
    <row r="6845" ht="12.75">
      <c r="G6845" s="52"/>
    </row>
    <row r="6846" ht="12.75">
      <c r="G6846" s="52"/>
    </row>
    <row r="6847" ht="12.75">
      <c r="G6847" s="52"/>
    </row>
    <row r="6848" ht="12.75">
      <c r="G6848" s="52"/>
    </row>
    <row r="6849" ht="12.75">
      <c r="G6849" s="52"/>
    </row>
    <row r="6850" ht="12.75">
      <c r="G6850" s="52"/>
    </row>
    <row r="6851" ht="12.75">
      <c r="G6851" s="52"/>
    </row>
    <row r="6852" ht="12.75">
      <c r="G6852" s="52"/>
    </row>
    <row r="6853" ht="12.75">
      <c r="G6853" s="52"/>
    </row>
    <row r="6854" ht="12.75">
      <c r="G6854" s="52"/>
    </row>
    <row r="6855" ht="12.75">
      <c r="G6855" s="52"/>
    </row>
    <row r="6856" ht="12.75">
      <c r="G6856" s="52"/>
    </row>
    <row r="6857" ht="12.75">
      <c r="G6857" s="52"/>
    </row>
    <row r="6858" ht="12.75">
      <c r="G6858" s="52"/>
    </row>
    <row r="6859" ht="12.75">
      <c r="G6859" s="52"/>
    </row>
    <row r="6860" ht="12.75">
      <c r="G6860" s="52"/>
    </row>
    <row r="6861" ht="12.75">
      <c r="G6861" s="52"/>
    </row>
    <row r="6862" ht="12.75">
      <c r="G6862" s="52"/>
    </row>
    <row r="6863" ht="12.75">
      <c r="G6863" s="52"/>
    </row>
    <row r="6864" ht="12.75">
      <c r="G6864" s="52"/>
    </row>
    <row r="6865" ht="12.75">
      <c r="G6865" s="52"/>
    </row>
    <row r="6866" ht="12.75">
      <c r="G6866" s="52"/>
    </row>
    <row r="6867" ht="12.75">
      <c r="G6867" s="52"/>
    </row>
    <row r="6868" ht="12.75">
      <c r="G6868" s="52"/>
    </row>
    <row r="6869" ht="12.75">
      <c r="G6869" s="52"/>
    </row>
    <row r="6870" ht="12.75">
      <c r="G6870" s="52"/>
    </row>
    <row r="6871" ht="12.75">
      <c r="G6871" s="52"/>
    </row>
    <row r="6872" ht="12.75">
      <c r="G6872" s="52"/>
    </row>
    <row r="6873" ht="12.75">
      <c r="G6873" s="52"/>
    </row>
    <row r="6874" ht="12.75">
      <c r="G6874" s="52"/>
    </row>
    <row r="6875" ht="12.75">
      <c r="G6875" s="52"/>
    </row>
    <row r="6876" ht="12.75">
      <c r="G6876" s="52"/>
    </row>
    <row r="6877" ht="12.75">
      <c r="G6877" s="52"/>
    </row>
    <row r="6878" ht="12.75">
      <c r="G6878" s="52"/>
    </row>
    <row r="6879" ht="12.75">
      <c r="G6879" s="52"/>
    </row>
    <row r="6880" ht="12.75">
      <c r="G6880" s="52"/>
    </row>
    <row r="6881" ht="12.75">
      <c r="G6881" s="52"/>
    </row>
    <row r="6882" ht="12.75">
      <c r="G6882" s="52"/>
    </row>
    <row r="6883" ht="12.75">
      <c r="G6883" s="52"/>
    </row>
    <row r="6884" ht="12.75">
      <c r="G6884" s="52"/>
    </row>
    <row r="6885" ht="12.75">
      <c r="G6885" s="52"/>
    </row>
    <row r="6886" ht="12.75">
      <c r="G6886" s="52"/>
    </row>
    <row r="6887" ht="12.75">
      <c r="G6887" s="52"/>
    </row>
    <row r="6888" ht="12.75">
      <c r="G6888" s="52"/>
    </row>
    <row r="6889" ht="12.75">
      <c r="G6889" s="52"/>
    </row>
    <row r="6890" ht="12.75">
      <c r="G6890" s="52"/>
    </row>
    <row r="6891" ht="12.75">
      <c r="G6891" s="52"/>
    </row>
    <row r="6892" ht="12.75">
      <c r="G6892" s="52"/>
    </row>
    <row r="6893" ht="12.75">
      <c r="G6893" s="52"/>
    </row>
    <row r="6894" ht="12.75">
      <c r="G6894" s="52"/>
    </row>
    <row r="6895" ht="12.75">
      <c r="G6895" s="52"/>
    </row>
    <row r="6896" ht="12.75">
      <c r="G6896" s="52"/>
    </row>
    <row r="6897" ht="12.75">
      <c r="G6897" s="52"/>
    </row>
    <row r="6898" ht="12.75">
      <c r="G6898" s="52"/>
    </row>
    <row r="6899" ht="12.75">
      <c r="G6899" s="52"/>
    </row>
    <row r="6900" ht="12.75">
      <c r="G6900" s="52"/>
    </row>
    <row r="6901" ht="12.75">
      <c r="G6901" s="52"/>
    </row>
    <row r="6902" ht="12.75">
      <c r="G6902" s="52"/>
    </row>
    <row r="6903" ht="12.75">
      <c r="G6903" s="52"/>
    </row>
    <row r="6904" ht="12.75">
      <c r="G6904" s="52"/>
    </row>
    <row r="6905" ht="12.75">
      <c r="G6905" s="52"/>
    </row>
    <row r="6906" ht="12.75">
      <c r="G6906" s="52"/>
    </row>
    <row r="6907" ht="12.75">
      <c r="G6907" s="52"/>
    </row>
    <row r="6908" ht="12.75">
      <c r="G6908" s="52"/>
    </row>
    <row r="6909" ht="12.75">
      <c r="G6909" s="52"/>
    </row>
    <row r="6910" ht="12.75">
      <c r="G6910" s="52"/>
    </row>
    <row r="6911" ht="12.75">
      <c r="G6911" s="52"/>
    </row>
    <row r="6912" ht="12.75">
      <c r="G6912" s="52"/>
    </row>
    <row r="6913" ht="12.75">
      <c r="G6913" s="52"/>
    </row>
    <row r="6914" ht="12.75">
      <c r="G6914" s="52"/>
    </row>
    <row r="6915" ht="12.75">
      <c r="G6915" s="52"/>
    </row>
    <row r="6916" ht="12.75">
      <c r="G6916" s="52"/>
    </row>
    <row r="6917" ht="12.75">
      <c r="G6917" s="52"/>
    </row>
    <row r="6918" ht="12.75">
      <c r="G6918" s="52"/>
    </row>
    <row r="6919" ht="12.75">
      <c r="G6919" s="52"/>
    </row>
    <row r="6920" ht="12.75">
      <c r="G6920" s="52"/>
    </row>
    <row r="6921" ht="12.75">
      <c r="G6921" s="52"/>
    </row>
    <row r="6922" ht="12.75">
      <c r="G6922" s="52"/>
    </row>
    <row r="6923" ht="12.75">
      <c r="G6923" s="52"/>
    </row>
    <row r="6924" ht="12.75">
      <c r="G6924" s="52"/>
    </row>
    <row r="6925" ht="12.75">
      <c r="G6925" s="52"/>
    </row>
    <row r="6926" ht="12.75">
      <c r="G6926" s="52"/>
    </row>
    <row r="6927" ht="12.75">
      <c r="G6927" s="52"/>
    </row>
    <row r="6928" ht="12.75">
      <c r="G6928" s="52"/>
    </row>
    <row r="6929" ht="12.75">
      <c r="G6929" s="52"/>
    </row>
    <row r="6930" ht="12.75">
      <c r="G6930" s="52"/>
    </row>
    <row r="6931" ht="12.75">
      <c r="G6931" s="52"/>
    </row>
    <row r="6932" ht="12.75">
      <c r="G6932" s="52"/>
    </row>
    <row r="6933" ht="12.75">
      <c r="G6933" s="52"/>
    </row>
    <row r="6934" ht="12.75">
      <c r="G6934" s="52"/>
    </row>
    <row r="6935" ht="12.75">
      <c r="G6935" s="52"/>
    </row>
    <row r="6936" ht="12.75">
      <c r="G6936" s="52"/>
    </row>
    <row r="6937" ht="12.75">
      <c r="G6937" s="52"/>
    </row>
    <row r="6938" ht="12.75">
      <c r="G6938" s="52"/>
    </row>
    <row r="6939" ht="12.75">
      <c r="G6939" s="52"/>
    </row>
    <row r="6940" ht="12.75">
      <c r="G6940" s="52"/>
    </row>
    <row r="6941" ht="12.75">
      <c r="G6941" s="52"/>
    </row>
    <row r="6942" ht="12.75">
      <c r="G6942" s="52"/>
    </row>
    <row r="6943" ht="12.75">
      <c r="G6943" s="52"/>
    </row>
    <row r="6944" ht="12.75">
      <c r="G6944" s="52"/>
    </row>
    <row r="6945" ht="12.75">
      <c r="G6945" s="52"/>
    </row>
    <row r="6946" ht="12.75">
      <c r="G6946" s="52"/>
    </row>
    <row r="6947" ht="12.75">
      <c r="G6947" s="52"/>
    </row>
    <row r="6948" ht="12.75">
      <c r="G6948" s="52"/>
    </row>
    <row r="6949" ht="12.75">
      <c r="G6949" s="52"/>
    </row>
    <row r="6950" ht="12.75">
      <c r="G6950" s="52"/>
    </row>
    <row r="6951" ht="12.75">
      <c r="G6951" s="52"/>
    </row>
    <row r="6952" ht="12.75">
      <c r="G6952" s="52"/>
    </row>
    <row r="6953" ht="12.75">
      <c r="G6953" s="52"/>
    </row>
    <row r="6954" ht="12.75">
      <c r="G6954" s="52"/>
    </row>
    <row r="6955" ht="12.75">
      <c r="G6955" s="52"/>
    </row>
    <row r="6956" ht="12.75">
      <c r="G6956" s="52"/>
    </row>
    <row r="6957" ht="12.75">
      <c r="G6957" s="52"/>
    </row>
    <row r="6958" ht="12.75">
      <c r="G6958" s="52"/>
    </row>
    <row r="6959" ht="12.75">
      <c r="G6959" s="52"/>
    </row>
    <row r="6960" ht="12.75">
      <c r="G6960" s="52"/>
    </row>
    <row r="6961" ht="12.75">
      <c r="G6961" s="52"/>
    </row>
    <row r="6962" ht="12.75">
      <c r="G6962" s="52"/>
    </row>
    <row r="6963" ht="12.75">
      <c r="G6963" s="52"/>
    </row>
    <row r="6964" ht="12.75">
      <c r="G6964" s="52"/>
    </row>
    <row r="6965" ht="12.75">
      <c r="G6965" s="52"/>
    </row>
    <row r="6966" ht="12.75">
      <c r="G6966" s="52"/>
    </row>
    <row r="6967" ht="12.75">
      <c r="G6967" s="52"/>
    </row>
    <row r="6968" ht="12.75">
      <c r="G6968" s="52"/>
    </row>
    <row r="6969" ht="12.75">
      <c r="G6969" s="52"/>
    </row>
    <row r="6970" ht="12.75">
      <c r="G6970" s="52"/>
    </row>
    <row r="6971" ht="12.75">
      <c r="G6971" s="52"/>
    </row>
    <row r="6972" ht="12.75">
      <c r="G6972" s="52"/>
    </row>
    <row r="6973" ht="12.75">
      <c r="G6973" s="52"/>
    </row>
    <row r="6974" ht="12.75">
      <c r="G6974" s="52"/>
    </row>
    <row r="6975" ht="12.75">
      <c r="G6975" s="52"/>
    </row>
    <row r="6976" ht="12.75">
      <c r="G6976" s="52"/>
    </row>
    <row r="6977" ht="12.75">
      <c r="G6977" s="52"/>
    </row>
    <row r="6978" ht="12.75">
      <c r="G6978" s="52"/>
    </row>
    <row r="6979" ht="12.75">
      <c r="G6979" s="52"/>
    </row>
    <row r="6980" ht="12.75">
      <c r="G6980" s="52"/>
    </row>
    <row r="6981" ht="12.75">
      <c r="G6981" s="52"/>
    </row>
    <row r="6982" ht="12.75">
      <c r="G6982" s="52"/>
    </row>
    <row r="6983" ht="12.75">
      <c r="G6983" s="52"/>
    </row>
    <row r="6984" ht="12.75">
      <c r="G6984" s="52"/>
    </row>
    <row r="6985" ht="12.75">
      <c r="G6985" s="52"/>
    </row>
    <row r="6986" ht="12.75">
      <c r="G6986" s="52"/>
    </row>
    <row r="6987" ht="12.75">
      <c r="G6987" s="52"/>
    </row>
    <row r="6988" ht="12.75">
      <c r="G6988" s="52"/>
    </row>
    <row r="6989" ht="12.75">
      <c r="G6989" s="52"/>
    </row>
    <row r="6990" ht="12.75">
      <c r="G6990" s="52"/>
    </row>
    <row r="6991" ht="12.75">
      <c r="G6991" s="52"/>
    </row>
    <row r="6992" ht="12.75">
      <c r="G6992" s="52"/>
    </row>
    <row r="6993" ht="12.75">
      <c r="G6993" s="52"/>
    </row>
    <row r="6994" ht="12.75">
      <c r="G6994" s="52"/>
    </row>
    <row r="6995" ht="12.75">
      <c r="G6995" s="52"/>
    </row>
    <row r="6996" ht="12.75">
      <c r="G6996" s="52"/>
    </row>
    <row r="6997" ht="12.75">
      <c r="G6997" s="52"/>
    </row>
    <row r="6998" ht="12.75">
      <c r="G6998" s="52"/>
    </row>
    <row r="6999" ht="12.75">
      <c r="G6999" s="52"/>
    </row>
    <row r="7000" ht="12.75">
      <c r="G7000" s="52"/>
    </row>
    <row r="7001" ht="12.75">
      <c r="G7001" s="52"/>
    </row>
    <row r="7002" ht="12.75">
      <c r="G7002" s="52"/>
    </row>
    <row r="7003" ht="12.75">
      <c r="G7003" s="52"/>
    </row>
    <row r="7004" ht="12.75">
      <c r="G7004" s="52"/>
    </row>
    <row r="7005" ht="12.75">
      <c r="G7005" s="52"/>
    </row>
    <row r="7006" ht="12.75">
      <c r="G7006" s="52"/>
    </row>
    <row r="7007" ht="12.75">
      <c r="G7007" s="52"/>
    </row>
    <row r="7008" ht="12.75">
      <c r="G7008" s="52"/>
    </row>
    <row r="7009" ht="12.75">
      <c r="G7009" s="52"/>
    </row>
    <row r="7010" ht="12.75">
      <c r="G7010" s="52"/>
    </row>
    <row r="7011" ht="12.75">
      <c r="G7011" s="52"/>
    </row>
    <row r="7012" ht="12.75">
      <c r="G7012" s="52"/>
    </row>
    <row r="7013" ht="12.75">
      <c r="G7013" s="52"/>
    </row>
    <row r="7014" ht="12.75">
      <c r="G7014" s="52"/>
    </row>
    <row r="7015" ht="12.75">
      <c r="G7015" s="52"/>
    </row>
    <row r="7016" ht="12.75">
      <c r="G7016" s="52"/>
    </row>
    <row r="7017" ht="12.75">
      <c r="G7017" s="52"/>
    </row>
    <row r="7018" ht="12.75">
      <c r="G7018" s="52"/>
    </row>
    <row r="7019" ht="12.75">
      <c r="G7019" s="52"/>
    </row>
    <row r="7020" ht="12.75">
      <c r="G7020" s="52"/>
    </row>
    <row r="7021" ht="12.75">
      <c r="G7021" s="52"/>
    </row>
    <row r="7022" ht="12.75">
      <c r="G7022" s="52"/>
    </row>
    <row r="7023" ht="12.75">
      <c r="G7023" s="52"/>
    </row>
    <row r="7024" ht="12.75">
      <c r="G7024" s="52"/>
    </row>
    <row r="7025" ht="12.75">
      <c r="G7025" s="52"/>
    </row>
    <row r="7026" ht="12.75">
      <c r="G7026" s="52"/>
    </row>
    <row r="7027" ht="12.75">
      <c r="G7027" s="52"/>
    </row>
    <row r="7028" ht="12.75">
      <c r="G7028" s="52"/>
    </row>
    <row r="7029" ht="12.75">
      <c r="G7029" s="52"/>
    </row>
    <row r="7030" ht="12.75">
      <c r="G7030" s="52"/>
    </row>
    <row r="7031" ht="12.75">
      <c r="G7031" s="52"/>
    </row>
    <row r="7032" ht="12.75">
      <c r="G7032" s="52"/>
    </row>
    <row r="7033" ht="12.75">
      <c r="G7033" s="52"/>
    </row>
    <row r="7034" ht="12.75">
      <c r="G7034" s="52"/>
    </row>
    <row r="7035" ht="12.75">
      <c r="G7035" s="52"/>
    </row>
    <row r="7036" ht="12.75">
      <c r="G7036" s="52"/>
    </row>
    <row r="7037" ht="12.75">
      <c r="G7037" s="52"/>
    </row>
    <row r="7038" ht="12.75">
      <c r="G7038" s="52"/>
    </row>
    <row r="7039" ht="12.75">
      <c r="G7039" s="52"/>
    </row>
    <row r="7040" ht="12.75">
      <c r="G7040" s="52"/>
    </row>
    <row r="7041" ht="12.75">
      <c r="G7041" s="52"/>
    </row>
    <row r="7042" ht="12.75">
      <c r="G7042" s="52"/>
    </row>
    <row r="7043" ht="12.75">
      <c r="G7043" s="52"/>
    </row>
    <row r="7044" ht="12.75">
      <c r="G7044" s="52"/>
    </row>
    <row r="7045" ht="12.75">
      <c r="G7045" s="52"/>
    </row>
    <row r="7046" ht="12.75">
      <c r="G7046" s="52"/>
    </row>
    <row r="7047" ht="12.75">
      <c r="G7047" s="52"/>
    </row>
    <row r="7048" ht="12.75">
      <c r="G7048" s="52"/>
    </row>
    <row r="7049" ht="12.75">
      <c r="G7049" s="52"/>
    </row>
    <row r="7050" ht="12.75">
      <c r="G7050" s="52"/>
    </row>
    <row r="7051" ht="12.75">
      <c r="G7051" s="52"/>
    </row>
    <row r="7052" ht="12.75">
      <c r="G7052" s="52"/>
    </row>
    <row r="7053" ht="12.75">
      <c r="G7053" s="52"/>
    </row>
    <row r="7054" ht="12.75">
      <c r="G7054" s="52"/>
    </row>
    <row r="7055" ht="12.75">
      <c r="G7055" s="52"/>
    </row>
    <row r="7056" ht="12.75">
      <c r="G7056" s="52"/>
    </row>
    <row r="7057" ht="12.75">
      <c r="G7057" s="52"/>
    </row>
    <row r="7058" ht="12.75">
      <c r="G7058" s="52"/>
    </row>
    <row r="7059" ht="12.75">
      <c r="G7059" s="52"/>
    </row>
    <row r="7060" ht="12.75">
      <c r="G7060" s="52"/>
    </row>
    <row r="7061" ht="12.75">
      <c r="G7061" s="52"/>
    </row>
    <row r="7062" ht="12.75">
      <c r="G7062" s="52"/>
    </row>
    <row r="7063" ht="12.75">
      <c r="G7063" s="52"/>
    </row>
    <row r="7064" ht="12.75">
      <c r="G7064" s="52"/>
    </row>
    <row r="7065" ht="12.75">
      <c r="G7065" s="52"/>
    </row>
    <row r="7066" ht="12.75">
      <c r="G7066" s="52"/>
    </row>
    <row r="7067" ht="12.75">
      <c r="G7067" s="52"/>
    </row>
    <row r="7068" ht="12.75">
      <c r="G7068" s="52"/>
    </row>
    <row r="7069" ht="12.75">
      <c r="G7069" s="52"/>
    </row>
    <row r="7070" ht="12.75">
      <c r="G7070" s="52"/>
    </row>
    <row r="7071" ht="12.75">
      <c r="G7071" s="52"/>
    </row>
    <row r="7072" ht="12.75">
      <c r="G7072" s="52"/>
    </row>
    <row r="7073" ht="12.75">
      <c r="G7073" s="52"/>
    </row>
    <row r="7074" ht="12.75">
      <c r="G7074" s="52"/>
    </row>
    <row r="7075" ht="12.75">
      <c r="G7075" s="52"/>
    </row>
    <row r="7076" ht="12.75">
      <c r="G7076" s="52"/>
    </row>
    <row r="7077" ht="12.75">
      <c r="G7077" s="52"/>
    </row>
    <row r="7078" ht="12.75">
      <c r="G7078" s="52"/>
    </row>
    <row r="7079" ht="12.75">
      <c r="G7079" s="52"/>
    </row>
    <row r="7080" ht="12.75">
      <c r="G7080" s="52"/>
    </row>
    <row r="7081" ht="12.75">
      <c r="G7081" s="52"/>
    </row>
    <row r="7082" ht="12.75">
      <c r="G7082" s="52"/>
    </row>
    <row r="7083" ht="12.75">
      <c r="G7083" s="52"/>
    </row>
    <row r="7084" ht="12.75">
      <c r="G7084" s="52"/>
    </row>
    <row r="7085" ht="12.75">
      <c r="G7085" s="52"/>
    </row>
    <row r="7086" ht="12.75">
      <c r="G7086" s="52"/>
    </row>
    <row r="7087" ht="12.75">
      <c r="G7087" s="52"/>
    </row>
    <row r="7088" ht="12.75">
      <c r="G7088" s="52"/>
    </row>
    <row r="7089" ht="12.75">
      <c r="G7089" s="52"/>
    </row>
    <row r="7090" ht="12.75">
      <c r="G7090" s="52"/>
    </row>
    <row r="7091" ht="12.75">
      <c r="G7091" s="52"/>
    </row>
    <row r="7092" ht="12.75">
      <c r="G7092" s="52"/>
    </row>
    <row r="7093" ht="12.75">
      <c r="G7093" s="52"/>
    </row>
    <row r="7094" ht="12.75">
      <c r="G7094" s="52"/>
    </row>
    <row r="7095" ht="12.75">
      <c r="G7095" s="52"/>
    </row>
    <row r="7096" ht="12.75">
      <c r="G7096" s="52"/>
    </row>
    <row r="7097" ht="12.75">
      <c r="G7097" s="52"/>
    </row>
    <row r="7098" ht="12.75">
      <c r="G7098" s="52"/>
    </row>
    <row r="7099" ht="12.75">
      <c r="G7099" s="52"/>
    </row>
    <row r="7100" ht="12.75">
      <c r="G7100" s="52"/>
    </row>
    <row r="7101" ht="12.75">
      <c r="G7101" s="52"/>
    </row>
    <row r="7102" ht="12.75">
      <c r="G7102" s="52"/>
    </row>
    <row r="7103" ht="12.75">
      <c r="G7103" s="52"/>
    </row>
    <row r="7104" ht="12.75">
      <c r="G7104" s="52"/>
    </row>
    <row r="7105" ht="12.75">
      <c r="G7105" s="52"/>
    </row>
    <row r="7106" ht="12.75">
      <c r="G7106" s="52"/>
    </row>
    <row r="7107" ht="12.75">
      <c r="G7107" s="52"/>
    </row>
    <row r="7108" ht="12.75">
      <c r="G7108" s="52"/>
    </row>
    <row r="7109" ht="12.75">
      <c r="G7109" s="52"/>
    </row>
    <row r="7110" ht="12.75">
      <c r="G7110" s="52"/>
    </row>
    <row r="7111" ht="12.75">
      <c r="G7111" s="52"/>
    </row>
    <row r="7112" ht="12.75">
      <c r="G7112" s="52"/>
    </row>
    <row r="7113" ht="12.75">
      <c r="G7113" s="52"/>
    </row>
    <row r="7114" ht="12.75">
      <c r="G7114" s="52"/>
    </row>
    <row r="7115" ht="12.75">
      <c r="G7115" s="52"/>
    </row>
    <row r="7116" ht="12.75">
      <c r="G7116" s="52"/>
    </row>
    <row r="7117" ht="12.75">
      <c r="G7117" s="52"/>
    </row>
    <row r="7118" ht="12.75">
      <c r="G7118" s="52"/>
    </row>
    <row r="7119" ht="12.75">
      <c r="G7119" s="52"/>
    </row>
    <row r="7120" ht="12.75">
      <c r="G7120" s="52"/>
    </row>
    <row r="7121" ht="12.75">
      <c r="G7121" s="52"/>
    </row>
    <row r="7122" ht="12.75">
      <c r="G7122" s="52"/>
    </row>
    <row r="7123" ht="12.75">
      <c r="G7123" s="52"/>
    </row>
    <row r="7124" ht="12.75">
      <c r="G7124" s="52"/>
    </row>
    <row r="7125" ht="12.75">
      <c r="G7125" s="52"/>
    </row>
    <row r="7126" ht="12.75">
      <c r="G7126" s="52"/>
    </row>
    <row r="7127" ht="12.75">
      <c r="G7127" s="52"/>
    </row>
    <row r="7128" ht="12.75">
      <c r="G7128" s="52"/>
    </row>
    <row r="7129" ht="12.75">
      <c r="G7129" s="52"/>
    </row>
    <row r="7130" ht="12.75">
      <c r="G7130" s="52"/>
    </row>
    <row r="7131" ht="12.75">
      <c r="G7131" s="52"/>
    </row>
    <row r="7132" ht="12.75">
      <c r="G7132" s="52"/>
    </row>
    <row r="7133" ht="12.75">
      <c r="G7133" s="52"/>
    </row>
    <row r="7134" ht="12.75">
      <c r="G7134" s="52"/>
    </row>
    <row r="7135" ht="12.75">
      <c r="G7135" s="52"/>
    </row>
    <row r="7136" ht="12.75">
      <c r="G7136" s="52"/>
    </row>
    <row r="7137" ht="12.75">
      <c r="G7137" s="52"/>
    </row>
    <row r="7138" ht="12.75">
      <c r="G7138" s="52"/>
    </row>
    <row r="7139" ht="12.75">
      <c r="G7139" s="52"/>
    </row>
    <row r="7140" ht="12.75">
      <c r="G7140" s="52"/>
    </row>
    <row r="7141" ht="12.75">
      <c r="G7141" s="52"/>
    </row>
    <row r="7142" ht="12.75">
      <c r="G7142" s="52"/>
    </row>
    <row r="7143" ht="12.75">
      <c r="G7143" s="52"/>
    </row>
    <row r="7144" ht="12.75">
      <c r="G7144" s="52"/>
    </row>
    <row r="7145" ht="12.75">
      <c r="G7145" s="52"/>
    </row>
    <row r="7146" ht="12.75">
      <c r="G7146" s="52"/>
    </row>
    <row r="7147" ht="12.75">
      <c r="G7147" s="52"/>
    </row>
    <row r="7148" ht="12.75">
      <c r="G7148" s="52"/>
    </row>
    <row r="7149" ht="12.75">
      <c r="G7149" s="52"/>
    </row>
    <row r="7150" ht="12.75">
      <c r="G7150" s="52"/>
    </row>
    <row r="7151" ht="12.75">
      <c r="G7151" s="52"/>
    </row>
    <row r="7152" ht="12.75">
      <c r="G7152" s="52"/>
    </row>
    <row r="7153" ht="12.75">
      <c r="G7153" s="52"/>
    </row>
    <row r="7154" ht="12.75">
      <c r="G7154" s="52"/>
    </row>
    <row r="7155" ht="12.75">
      <c r="G7155" s="52"/>
    </row>
    <row r="7156" ht="12.75">
      <c r="G7156" s="52"/>
    </row>
    <row r="7157" ht="12.75">
      <c r="G7157" s="52"/>
    </row>
    <row r="7158" ht="12.75">
      <c r="G7158" s="52"/>
    </row>
    <row r="7159" ht="12.75">
      <c r="G7159" s="52"/>
    </row>
    <row r="7160" ht="12.75">
      <c r="G7160" s="52"/>
    </row>
    <row r="7161" ht="12.75">
      <c r="G7161" s="52"/>
    </row>
    <row r="7162" ht="12.75">
      <c r="G7162" s="52"/>
    </row>
    <row r="7163" ht="12.75">
      <c r="G7163" s="52"/>
    </row>
    <row r="7164" ht="12.75">
      <c r="G7164" s="52"/>
    </row>
    <row r="7165" ht="12.75">
      <c r="G7165" s="52"/>
    </row>
    <row r="7166" ht="12.75">
      <c r="G7166" s="52"/>
    </row>
    <row r="7167" ht="12.75">
      <c r="G7167" s="52"/>
    </row>
    <row r="7168" ht="12.75">
      <c r="G7168" s="52"/>
    </row>
    <row r="7169" ht="12.75">
      <c r="G7169" s="52"/>
    </row>
    <row r="7170" ht="12.75">
      <c r="G7170" s="52"/>
    </row>
    <row r="7171" ht="12.75">
      <c r="G7171" s="52"/>
    </row>
    <row r="7172" ht="12.75">
      <c r="G7172" s="52"/>
    </row>
    <row r="7173" ht="12.75">
      <c r="G7173" s="52"/>
    </row>
    <row r="7174" ht="12.75">
      <c r="G7174" s="52"/>
    </row>
    <row r="7175" ht="12.75">
      <c r="G7175" s="52"/>
    </row>
    <row r="7176" ht="12.75">
      <c r="G7176" s="52"/>
    </row>
    <row r="7177" ht="12.75">
      <c r="G7177" s="52"/>
    </row>
    <row r="7178" ht="12.75">
      <c r="G7178" s="52"/>
    </row>
    <row r="7179" ht="12.75">
      <c r="G7179" s="52"/>
    </row>
    <row r="7180" ht="12.75">
      <c r="G7180" s="52"/>
    </row>
    <row r="7181" ht="12.75">
      <c r="G7181" s="52"/>
    </row>
    <row r="7182" ht="12.75">
      <c r="G7182" s="52"/>
    </row>
    <row r="7183" ht="12.75">
      <c r="G7183" s="52"/>
    </row>
    <row r="7184" ht="12.75">
      <c r="G7184" s="52"/>
    </row>
    <row r="7185" ht="12.75">
      <c r="G7185" s="52"/>
    </row>
    <row r="7186" ht="12.75">
      <c r="G7186" s="52"/>
    </row>
    <row r="7187" ht="12.75">
      <c r="G7187" s="52"/>
    </row>
    <row r="7188" ht="12.75">
      <c r="G7188" s="52"/>
    </row>
    <row r="7189" ht="12.75">
      <c r="G7189" s="52"/>
    </row>
    <row r="7190" ht="12.75">
      <c r="G7190" s="52"/>
    </row>
    <row r="7191" ht="12.75">
      <c r="G7191" s="52"/>
    </row>
    <row r="7192" ht="12.75">
      <c r="G7192" s="52"/>
    </row>
    <row r="7193" ht="12.75">
      <c r="G7193" s="52"/>
    </row>
    <row r="7194" ht="12.75">
      <c r="G7194" s="52"/>
    </row>
    <row r="7195" ht="12.75">
      <c r="G7195" s="52"/>
    </row>
    <row r="7196" ht="12.75">
      <c r="G7196" s="52"/>
    </row>
    <row r="7197" ht="12.75">
      <c r="G7197" s="52"/>
    </row>
    <row r="7198" ht="12.75">
      <c r="G7198" s="52"/>
    </row>
    <row r="7199" ht="12.75">
      <c r="G7199" s="52"/>
    </row>
    <row r="7200" ht="12.75">
      <c r="G7200" s="52"/>
    </row>
    <row r="7201" ht="12.75">
      <c r="G7201" s="52"/>
    </row>
    <row r="7202" ht="12.75">
      <c r="G7202" s="52"/>
    </row>
    <row r="7203" ht="12.75">
      <c r="G7203" s="52"/>
    </row>
    <row r="7204" ht="12.75">
      <c r="G7204" s="52"/>
    </row>
    <row r="7205" ht="12.75">
      <c r="G7205" s="52"/>
    </row>
    <row r="7206" ht="12.75">
      <c r="G7206" s="52"/>
    </row>
    <row r="7207" ht="12.75">
      <c r="G7207" s="52"/>
    </row>
    <row r="7208" ht="12.75">
      <c r="G7208" s="52"/>
    </row>
    <row r="7209" ht="12.75">
      <c r="G7209" s="52"/>
    </row>
    <row r="7210" ht="12.75">
      <c r="G7210" s="52"/>
    </row>
    <row r="7211" ht="12.75">
      <c r="G7211" s="52"/>
    </row>
    <row r="7212" ht="12.75">
      <c r="G7212" s="52"/>
    </row>
    <row r="7213" ht="12.75">
      <c r="G7213" s="52"/>
    </row>
    <row r="7214" ht="12.75">
      <c r="G7214" s="52"/>
    </row>
    <row r="7215" ht="12.75">
      <c r="G7215" s="52"/>
    </row>
    <row r="7216" ht="12.75">
      <c r="G7216" s="52"/>
    </row>
    <row r="7217" ht="12.75">
      <c r="G7217" s="52"/>
    </row>
    <row r="7218" ht="12.75">
      <c r="G7218" s="52"/>
    </row>
    <row r="7219" ht="12.75">
      <c r="G7219" s="52"/>
    </row>
    <row r="7220" ht="12.75">
      <c r="G7220" s="52"/>
    </row>
    <row r="7221" ht="12.75">
      <c r="G7221" s="52"/>
    </row>
    <row r="7222" ht="12.75">
      <c r="G7222" s="52"/>
    </row>
    <row r="7223" ht="12.75">
      <c r="G7223" s="52"/>
    </row>
    <row r="7224" ht="12.75">
      <c r="G7224" s="52"/>
    </row>
    <row r="7225" ht="12.75">
      <c r="G7225" s="52"/>
    </row>
    <row r="7226" ht="12.75">
      <c r="G7226" s="52"/>
    </row>
    <row r="7227" ht="12.75">
      <c r="G7227" s="52"/>
    </row>
    <row r="7228" ht="12.75">
      <c r="G7228" s="52"/>
    </row>
    <row r="7229" ht="12.75">
      <c r="G7229" s="52"/>
    </row>
    <row r="7230" ht="12.75">
      <c r="G7230" s="52"/>
    </row>
    <row r="7231" ht="12.75">
      <c r="G7231" s="52"/>
    </row>
    <row r="7232" ht="12.75">
      <c r="G7232" s="52"/>
    </row>
    <row r="7233" ht="12.75">
      <c r="G7233" s="52"/>
    </row>
    <row r="7234" ht="12.75">
      <c r="G7234" s="52"/>
    </row>
    <row r="7235" ht="12.75">
      <c r="G7235" s="52"/>
    </row>
    <row r="7236" ht="12.75">
      <c r="G7236" s="52"/>
    </row>
    <row r="7237" ht="12.75">
      <c r="G7237" s="52"/>
    </row>
    <row r="7238" ht="12.75">
      <c r="G7238" s="52"/>
    </row>
    <row r="7239" ht="12.75">
      <c r="G7239" s="52"/>
    </row>
    <row r="7240" ht="12.75">
      <c r="G7240" s="52"/>
    </row>
    <row r="7241" ht="12.75">
      <c r="G7241" s="52"/>
    </row>
    <row r="7242" ht="12.75">
      <c r="G7242" s="52"/>
    </row>
    <row r="7243" ht="12.75">
      <c r="G7243" s="52"/>
    </row>
    <row r="7244" ht="12.75">
      <c r="G7244" s="52"/>
    </row>
    <row r="7245" ht="12.75">
      <c r="G7245" s="52"/>
    </row>
    <row r="7246" ht="12.75">
      <c r="G7246" s="52"/>
    </row>
    <row r="7247" ht="12.75">
      <c r="G7247" s="52"/>
    </row>
    <row r="7248" ht="12.75">
      <c r="G7248" s="52"/>
    </row>
    <row r="7249" ht="12.75">
      <c r="G7249" s="52"/>
    </row>
    <row r="7250" ht="12.75">
      <c r="G7250" s="52"/>
    </row>
    <row r="7251" ht="12.75">
      <c r="G7251" s="52"/>
    </row>
    <row r="7252" ht="12.75">
      <c r="G7252" s="52"/>
    </row>
    <row r="7253" ht="12.75">
      <c r="G7253" s="52"/>
    </row>
    <row r="7254" ht="12.75">
      <c r="G7254" s="52"/>
    </row>
    <row r="7255" ht="12.75">
      <c r="G7255" s="52"/>
    </row>
    <row r="7256" ht="12.75">
      <c r="G7256" s="52"/>
    </row>
    <row r="7257" ht="12.75">
      <c r="G7257" s="52"/>
    </row>
    <row r="7258" ht="12.75">
      <c r="G7258" s="52"/>
    </row>
    <row r="7259" ht="12.75">
      <c r="G7259" s="52"/>
    </row>
    <row r="7260" ht="12.75">
      <c r="G7260" s="52"/>
    </row>
    <row r="7261" ht="12.75">
      <c r="G7261" s="52"/>
    </row>
    <row r="7262" ht="12.75">
      <c r="G7262" s="52"/>
    </row>
    <row r="7263" ht="12.75">
      <c r="G7263" s="52"/>
    </row>
    <row r="7264" ht="12.75">
      <c r="G7264" s="52"/>
    </row>
    <row r="7265" ht="12.75">
      <c r="G7265" s="52"/>
    </row>
    <row r="7266" ht="12.75">
      <c r="G7266" s="52"/>
    </row>
    <row r="7267" ht="12.75">
      <c r="G7267" s="52"/>
    </row>
    <row r="7268" ht="12.75">
      <c r="G7268" s="52"/>
    </row>
    <row r="7269" ht="12.75">
      <c r="G7269" s="52"/>
    </row>
    <row r="7270" ht="12.75">
      <c r="G7270" s="52"/>
    </row>
    <row r="7271" ht="12.75">
      <c r="G7271" s="52"/>
    </row>
    <row r="7272" ht="12.75">
      <c r="G7272" s="52"/>
    </row>
    <row r="7273" ht="12.75">
      <c r="G7273" s="52"/>
    </row>
    <row r="7274" ht="12.75">
      <c r="G7274" s="52"/>
    </row>
    <row r="7275" ht="12.75">
      <c r="G7275" s="52"/>
    </row>
    <row r="7276" ht="12.75">
      <c r="G7276" s="52"/>
    </row>
    <row r="7277" ht="12.75">
      <c r="G7277" s="52"/>
    </row>
    <row r="7278" ht="12.75">
      <c r="G7278" s="52"/>
    </row>
    <row r="7279" ht="12.75">
      <c r="G7279" s="52"/>
    </row>
    <row r="7280" ht="12.75">
      <c r="G7280" s="52"/>
    </row>
    <row r="7281" ht="12.75">
      <c r="G7281" s="52"/>
    </row>
    <row r="7282" ht="12.75">
      <c r="G7282" s="52"/>
    </row>
    <row r="7283" ht="12.75">
      <c r="G7283" s="52"/>
    </row>
    <row r="7284" ht="12.75">
      <c r="G7284" s="52"/>
    </row>
    <row r="7285" ht="12.75">
      <c r="G7285" s="52"/>
    </row>
    <row r="7286" ht="12.75">
      <c r="G7286" s="52"/>
    </row>
    <row r="7287" ht="12.75">
      <c r="G7287" s="52"/>
    </row>
    <row r="7288" ht="12.75">
      <c r="G7288" s="52"/>
    </row>
    <row r="7289" ht="12.75">
      <c r="G7289" s="52"/>
    </row>
    <row r="7290" ht="12.75">
      <c r="G7290" s="52"/>
    </row>
    <row r="7291" ht="12.75">
      <c r="G7291" s="52"/>
    </row>
    <row r="7292" ht="12.75">
      <c r="G7292" s="52"/>
    </row>
    <row r="7293" ht="12.75">
      <c r="G7293" s="52"/>
    </row>
    <row r="7294" ht="12.75">
      <c r="G7294" s="52"/>
    </row>
    <row r="7295" ht="12.75">
      <c r="G7295" s="52"/>
    </row>
    <row r="7296" ht="12.75">
      <c r="G7296" s="52"/>
    </row>
    <row r="7297" ht="12.75">
      <c r="G7297" s="52"/>
    </row>
    <row r="7298" ht="12.75">
      <c r="G7298" s="52"/>
    </row>
    <row r="7299" ht="12.75">
      <c r="G7299" s="52"/>
    </row>
    <row r="7300" ht="12.75">
      <c r="G7300" s="52"/>
    </row>
    <row r="7301" ht="12.75">
      <c r="G7301" s="52"/>
    </row>
    <row r="7302" ht="12.75">
      <c r="G7302" s="52"/>
    </row>
    <row r="7303" ht="12.75">
      <c r="G7303" s="52"/>
    </row>
    <row r="7304" ht="12.75">
      <c r="G7304" s="52"/>
    </row>
    <row r="7305" ht="12.75">
      <c r="G7305" s="52"/>
    </row>
    <row r="7306" ht="12.75">
      <c r="G7306" s="52"/>
    </row>
    <row r="7307" ht="12.75">
      <c r="G7307" s="52"/>
    </row>
    <row r="7308" ht="12.75">
      <c r="G7308" s="52"/>
    </row>
    <row r="7309" ht="12.75">
      <c r="G7309" s="52"/>
    </row>
    <row r="7310" ht="12.75">
      <c r="G7310" s="52"/>
    </row>
    <row r="7311" ht="12.75">
      <c r="G7311" s="52"/>
    </row>
    <row r="7312" ht="12.75">
      <c r="G7312" s="52"/>
    </row>
    <row r="7313" ht="12.75">
      <c r="G7313" s="52"/>
    </row>
    <row r="7314" ht="12.75">
      <c r="G7314" s="52"/>
    </row>
    <row r="7315" ht="12.75">
      <c r="G7315" s="52"/>
    </row>
    <row r="7316" ht="12.75">
      <c r="G7316" s="52"/>
    </row>
    <row r="7317" ht="12.75">
      <c r="G7317" s="52"/>
    </row>
    <row r="7318" ht="12.75">
      <c r="G7318" s="52"/>
    </row>
    <row r="7319" ht="12.75">
      <c r="G7319" s="52"/>
    </row>
    <row r="7320" ht="12.75">
      <c r="G7320" s="52"/>
    </row>
    <row r="7321" ht="12.75">
      <c r="G7321" s="52"/>
    </row>
    <row r="7322" ht="12.75">
      <c r="G7322" s="52"/>
    </row>
    <row r="7323" ht="12.75">
      <c r="G7323" s="52"/>
    </row>
    <row r="7324" ht="12.75">
      <c r="G7324" s="52"/>
    </row>
    <row r="7325" ht="12.75">
      <c r="G7325" s="52"/>
    </row>
    <row r="7326" ht="12.75">
      <c r="G7326" s="52"/>
    </row>
    <row r="7327" ht="12.75">
      <c r="G7327" s="52"/>
    </row>
    <row r="7328" ht="12.75">
      <c r="G7328" s="52"/>
    </row>
    <row r="7329" ht="12.75">
      <c r="G7329" s="52"/>
    </row>
    <row r="7330" ht="12.75">
      <c r="G7330" s="52"/>
    </row>
    <row r="7331" ht="12.75">
      <c r="G7331" s="52"/>
    </row>
    <row r="7332" ht="12.75">
      <c r="G7332" s="52"/>
    </row>
    <row r="7333" ht="12.75">
      <c r="G7333" s="52"/>
    </row>
    <row r="7334" ht="12.75">
      <c r="G7334" s="52"/>
    </row>
    <row r="7335" ht="12.75">
      <c r="G7335" s="52"/>
    </row>
    <row r="7336" ht="12.75">
      <c r="G7336" s="52"/>
    </row>
    <row r="7337" ht="12.75">
      <c r="G7337" s="52"/>
    </row>
    <row r="7338" ht="12.75">
      <c r="G7338" s="52"/>
    </row>
    <row r="7339" ht="12.75">
      <c r="G7339" s="52"/>
    </row>
    <row r="7340" ht="12.75">
      <c r="G7340" s="52"/>
    </row>
    <row r="7341" ht="12.75">
      <c r="G7341" s="52"/>
    </row>
    <row r="7342" ht="12.75">
      <c r="G7342" s="52"/>
    </row>
    <row r="7343" ht="12.75">
      <c r="G7343" s="52"/>
    </row>
    <row r="7344" ht="12.75">
      <c r="G7344" s="52"/>
    </row>
    <row r="7345" ht="12.75">
      <c r="G7345" s="52"/>
    </row>
    <row r="7346" ht="12.75">
      <c r="G7346" s="52"/>
    </row>
    <row r="7347" ht="12.75">
      <c r="G7347" s="52"/>
    </row>
    <row r="7348" ht="12.75">
      <c r="G7348" s="52"/>
    </row>
    <row r="7349" ht="12.75">
      <c r="G7349" s="52"/>
    </row>
    <row r="7350" ht="12.75">
      <c r="G7350" s="52"/>
    </row>
    <row r="7351" ht="12.75">
      <c r="G7351" s="52"/>
    </row>
    <row r="7352" ht="12.75">
      <c r="G7352" s="52"/>
    </row>
    <row r="7353" ht="12.75">
      <c r="G7353" s="52"/>
    </row>
    <row r="7354" ht="12.75">
      <c r="G7354" s="52"/>
    </row>
    <row r="7355" ht="12.75">
      <c r="G7355" s="52"/>
    </row>
    <row r="7356" ht="12.75">
      <c r="G7356" s="52"/>
    </row>
    <row r="7357" ht="12.75">
      <c r="G7357" s="52"/>
    </row>
    <row r="7358" ht="12.75">
      <c r="G7358" s="52"/>
    </row>
    <row r="7359" ht="12.75">
      <c r="G7359" s="52"/>
    </row>
    <row r="7360" ht="12.75">
      <c r="G7360" s="52"/>
    </row>
    <row r="7361" ht="12.75">
      <c r="G7361" s="52"/>
    </row>
    <row r="7362" ht="12.75">
      <c r="G7362" s="52"/>
    </row>
    <row r="7363" ht="12.75">
      <c r="G7363" s="52"/>
    </row>
    <row r="7364" ht="12.75">
      <c r="G7364" s="52"/>
    </row>
    <row r="7365" ht="12.75">
      <c r="G7365" s="52"/>
    </row>
    <row r="7366" ht="12.75">
      <c r="G7366" s="52"/>
    </row>
    <row r="7367" ht="12.75">
      <c r="G7367" s="52"/>
    </row>
    <row r="7368" ht="12.75">
      <c r="G7368" s="52"/>
    </row>
    <row r="7369" ht="12.75">
      <c r="G7369" s="52"/>
    </row>
    <row r="7370" ht="12.75">
      <c r="G7370" s="52"/>
    </row>
    <row r="7371" ht="12.75">
      <c r="G7371" s="52"/>
    </row>
    <row r="7372" ht="12.75">
      <c r="G7372" s="52"/>
    </row>
    <row r="7373" ht="12.75">
      <c r="G7373" s="52"/>
    </row>
    <row r="7374" ht="12.75">
      <c r="G7374" s="52"/>
    </row>
    <row r="7375" ht="12.75">
      <c r="G7375" s="52"/>
    </row>
    <row r="7376" ht="12.75">
      <c r="G7376" s="52"/>
    </row>
    <row r="7377" ht="12.75">
      <c r="G7377" s="52"/>
    </row>
    <row r="7378" ht="12.75">
      <c r="G7378" s="52"/>
    </row>
    <row r="7379" ht="12.75">
      <c r="G7379" s="52"/>
    </row>
    <row r="7380" ht="12.75">
      <c r="G7380" s="52"/>
    </row>
    <row r="7381" ht="12.75">
      <c r="G7381" s="52"/>
    </row>
    <row r="7382" ht="12.75">
      <c r="G7382" s="52"/>
    </row>
    <row r="7383" ht="12.75">
      <c r="G7383" s="52"/>
    </row>
    <row r="7384" ht="12.75">
      <c r="G7384" s="52"/>
    </row>
    <row r="7385" ht="12.75">
      <c r="G7385" s="52"/>
    </row>
    <row r="7386" ht="12.75">
      <c r="G7386" s="52"/>
    </row>
    <row r="7387" ht="12.75">
      <c r="G7387" s="52"/>
    </row>
    <row r="7388" ht="12.75">
      <c r="G7388" s="52"/>
    </row>
    <row r="7389" ht="12.75">
      <c r="G7389" s="52"/>
    </row>
    <row r="7390" ht="12.75">
      <c r="G7390" s="52"/>
    </row>
    <row r="7391" ht="12.75">
      <c r="G7391" s="52"/>
    </row>
    <row r="7392" ht="12.75">
      <c r="G7392" s="52"/>
    </row>
    <row r="7393" ht="12.75">
      <c r="G7393" s="52"/>
    </row>
    <row r="7394" ht="12.75">
      <c r="G7394" s="52"/>
    </row>
    <row r="7395" ht="12.75">
      <c r="G7395" s="52"/>
    </row>
    <row r="7396" ht="12.75">
      <c r="G7396" s="52"/>
    </row>
    <row r="7397" ht="12.75">
      <c r="G7397" s="52"/>
    </row>
    <row r="7398" ht="12.75">
      <c r="G7398" s="52"/>
    </row>
    <row r="7399" ht="12.75">
      <c r="G7399" s="52"/>
    </row>
    <row r="7400" ht="12.75">
      <c r="G7400" s="52"/>
    </row>
    <row r="7401" ht="12.75">
      <c r="G7401" s="52"/>
    </row>
    <row r="7402" ht="12.75">
      <c r="G7402" s="52"/>
    </row>
    <row r="7403" ht="12.75">
      <c r="G7403" s="52"/>
    </row>
    <row r="7404" ht="12.75">
      <c r="G7404" s="52"/>
    </row>
    <row r="7405" ht="12.75">
      <c r="G7405" s="52"/>
    </row>
    <row r="7406" ht="12.75">
      <c r="G7406" s="52"/>
    </row>
    <row r="7407" ht="12.75">
      <c r="G7407" s="52"/>
    </row>
    <row r="7408" ht="12.75">
      <c r="G7408" s="52"/>
    </row>
    <row r="7409" ht="12.75">
      <c r="G7409" s="52"/>
    </row>
    <row r="7410" ht="12.75">
      <c r="G7410" s="52"/>
    </row>
    <row r="7411" ht="12.75">
      <c r="G7411" s="52"/>
    </row>
    <row r="7412" ht="12.75">
      <c r="G7412" s="52"/>
    </row>
    <row r="7413" ht="12.75">
      <c r="G7413" s="52"/>
    </row>
    <row r="7414" ht="12.75">
      <c r="G7414" s="52"/>
    </row>
    <row r="7415" ht="12.75">
      <c r="G7415" s="52"/>
    </row>
    <row r="7416" ht="12.75">
      <c r="G7416" s="52"/>
    </row>
    <row r="7417" ht="12.75">
      <c r="G7417" s="52"/>
    </row>
    <row r="7418" ht="12.75">
      <c r="G7418" s="52"/>
    </row>
    <row r="7419" ht="12.75">
      <c r="G7419" s="52"/>
    </row>
    <row r="7420" ht="12.75">
      <c r="G7420" s="52"/>
    </row>
    <row r="7421" ht="12.75">
      <c r="G7421" s="52"/>
    </row>
    <row r="7422" ht="12.75">
      <c r="G7422" s="52"/>
    </row>
    <row r="7423" ht="12.75">
      <c r="G7423" s="52"/>
    </row>
    <row r="7424" ht="12.75">
      <c r="G7424" s="52"/>
    </row>
    <row r="7425" ht="12.75">
      <c r="G7425" s="52"/>
    </row>
    <row r="7426" ht="12.75">
      <c r="G7426" s="52"/>
    </row>
    <row r="7427" ht="12.75">
      <c r="G7427" s="52"/>
    </row>
    <row r="7428" ht="12.75">
      <c r="G7428" s="52"/>
    </row>
    <row r="7429" ht="12.75">
      <c r="G7429" s="52"/>
    </row>
    <row r="7430" ht="12.75">
      <c r="G7430" s="52"/>
    </row>
    <row r="7431" ht="12.75">
      <c r="G7431" s="52"/>
    </row>
    <row r="7432" ht="12.75">
      <c r="G7432" s="52"/>
    </row>
    <row r="7433" ht="12.75">
      <c r="G7433" s="52"/>
    </row>
    <row r="7434" ht="12.75">
      <c r="G7434" s="52"/>
    </row>
    <row r="7435" ht="12.75">
      <c r="G7435" s="52"/>
    </row>
    <row r="7436" ht="12.75">
      <c r="G7436" s="52"/>
    </row>
    <row r="7437" ht="12.75">
      <c r="G7437" s="52"/>
    </row>
    <row r="7438" ht="12.75">
      <c r="G7438" s="52"/>
    </row>
    <row r="7439" ht="12.75">
      <c r="G7439" s="52"/>
    </row>
    <row r="7440" ht="12.75">
      <c r="G7440" s="52"/>
    </row>
    <row r="7441" ht="12.75">
      <c r="G7441" s="52"/>
    </row>
    <row r="7442" ht="12.75">
      <c r="G7442" s="52"/>
    </row>
    <row r="7443" ht="12.75">
      <c r="G7443" s="52"/>
    </row>
    <row r="7444" ht="12.75">
      <c r="G7444" s="52"/>
    </row>
    <row r="7445" ht="12.75">
      <c r="G7445" s="52"/>
    </row>
    <row r="7446" ht="12.75">
      <c r="G7446" s="52"/>
    </row>
    <row r="7447" ht="12.75">
      <c r="G7447" s="52"/>
    </row>
    <row r="7448" ht="12.75">
      <c r="G7448" s="52"/>
    </row>
    <row r="7449" ht="12.75">
      <c r="G7449" s="52"/>
    </row>
    <row r="7450" ht="12.75">
      <c r="G7450" s="52"/>
    </row>
    <row r="7451" ht="12.75">
      <c r="G7451" s="52"/>
    </row>
    <row r="7452" ht="12.75">
      <c r="G7452" s="52"/>
    </row>
    <row r="7453" ht="12.75">
      <c r="G7453" s="52"/>
    </row>
    <row r="7454" ht="12.75">
      <c r="G7454" s="52"/>
    </row>
    <row r="7455" ht="12.75">
      <c r="G7455" s="52"/>
    </row>
    <row r="7456" ht="12.75">
      <c r="G7456" s="52"/>
    </row>
    <row r="7457" ht="12.75">
      <c r="G7457" s="52"/>
    </row>
    <row r="7458" ht="12.75">
      <c r="G7458" s="52"/>
    </row>
    <row r="7459" ht="12.75">
      <c r="G7459" s="52"/>
    </row>
    <row r="7460" ht="12.75">
      <c r="G7460" s="52"/>
    </row>
    <row r="7461" ht="12.75">
      <c r="G7461" s="52"/>
    </row>
    <row r="7462" ht="12.75">
      <c r="G7462" s="52"/>
    </row>
    <row r="7463" ht="12.75">
      <c r="G7463" s="52"/>
    </row>
    <row r="7464" ht="12.75">
      <c r="G7464" s="52"/>
    </row>
    <row r="7465" ht="12.75">
      <c r="G7465" s="52"/>
    </row>
    <row r="7466" ht="12.75">
      <c r="G7466" s="52"/>
    </row>
    <row r="7467" ht="12.75">
      <c r="G7467" s="52"/>
    </row>
    <row r="7468" ht="12.75">
      <c r="G7468" s="52"/>
    </row>
    <row r="7469" ht="12.75">
      <c r="G7469" s="52"/>
    </row>
    <row r="7470" ht="12.75">
      <c r="G7470" s="52"/>
    </row>
    <row r="7471" ht="12.75">
      <c r="G7471" s="52"/>
    </row>
    <row r="7472" ht="12.75">
      <c r="G7472" s="52"/>
    </row>
    <row r="7473" ht="12.75">
      <c r="G7473" s="52"/>
    </row>
    <row r="7474" ht="12.75">
      <c r="G7474" s="52"/>
    </row>
    <row r="7475" ht="12.75">
      <c r="G7475" s="52"/>
    </row>
    <row r="7476" ht="12.75">
      <c r="G7476" s="52"/>
    </row>
    <row r="7477" ht="12.75">
      <c r="G7477" s="52"/>
    </row>
    <row r="7478" ht="12.75">
      <c r="G7478" s="52"/>
    </row>
    <row r="7479" ht="12.75">
      <c r="G7479" s="52"/>
    </row>
    <row r="7480" ht="12.75">
      <c r="G7480" s="52"/>
    </row>
    <row r="7481" ht="12.75">
      <c r="G7481" s="52"/>
    </row>
    <row r="7482" ht="12.75">
      <c r="G7482" s="52"/>
    </row>
    <row r="7483" ht="12.75">
      <c r="G7483" s="52"/>
    </row>
    <row r="7484" ht="12.75">
      <c r="G7484" s="52"/>
    </row>
    <row r="7485" ht="12.75">
      <c r="G7485" s="52"/>
    </row>
    <row r="7486" ht="12.75">
      <c r="G7486" s="52"/>
    </row>
    <row r="7487" ht="12.75">
      <c r="G7487" s="52"/>
    </row>
    <row r="7488" ht="12.75">
      <c r="G7488" s="52"/>
    </row>
    <row r="7489" ht="12.75">
      <c r="G7489" s="52"/>
    </row>
    <row r="7490" ht="12.75">
      <c r="G7490" s="52"/>
    </row>
    <row r="7491" ht="12.75">
      <c r="G7491" s="52"/>
    </row>
    <row r="7492" ht="12.75">
      <c r="G7492" s="52"/>
    </row>
    <row r="7493" ht="12.75">
      <c r="G7493" s="52"/>
    </row>
    <row r="7494" ht="12.75">
      <c r="G7494" s="52"/>
    </row>
    <row r="7495" ht="12.75">
      <c r="G7495" s="52"/>
    </row>
    <row r="7496" ht="12.75">
      <c r="G7496" s="52"/>
    </row>
    <row r="7497" ht="12.75">
      <c r="G7497" s="52"/>
    </row>
    <row r="7498" ht="12.75">
      <c r="G7498" s="52"/>
    </row>
    <row r="7499" ht="12.75">
      <c r="G7499" s="52"/>
    </row>
    <row r="7500" ht="12.75">
      <c r="G7500" s="52"/>
    </row>
    <row r="7501" ht="12.75">
      <c r="G7501" s="52"/>
    </row>
    <row r="7502" ht="12.75">
      <c r="G7502" s="52"/>
    </row>
    <row r="7503" ht="12.75">
      <c r="G7503" s="52"/>
    </row>
    <row r="7504" ht="12.75">
      <c r="G7504" s="52"/>
    </row>
    <row r="7505" ht="12.75">
      <c r="G7505" s="52"/>
    </row>
    <row r="7506" ht="12.75">
      <c r="G7506" s="52"/>
    </row>
    <row r="7507" ht="12.75">
      <c r="G7507" s="52"/>
    </row>
    <row r="7508" ht="12.75">
      <c r="G7508" s="52"/>
    </row>
    <row r="7509" ht="12.75">
      <c r="G7509" s="52"/>
    </row>
    <row r="7510" ht="12.75">
      <c r="G7510" s="52"/>
    </row>
    <row r="7511" ht="12.75">
      <c r="G7511" s="52"/>
    </row>
    <row r="7512" ht="12.75">
      <c r="G7512" s="52"/>
    </row>
    <row r="7513" ht="12.75">
      <c r="G7513" s="52"/>
    </row>
    <row r="7514" ht="12.75">
      <c r="G7514" s="52"/>
    </row>
    <row r="7515" ht="12.75">
      <c r="G7515" s="52"/>
    </row>
    <row r="7516" ht="12.75">
      <c r="G7516" s="52"/>
    </row>
    <row r="7517" ht="12.75">
      <c r="G7517" s="52"/>
    </row>
    <row r="7518" ht="12.75">
      <c r="G7518" s="52"/>
    </row>
    <row r="7519" ht="12.75">
      <c r="G7519" s="52"/>
    </row>
    <row r="7520" ht="12.75">
      <c r="G7520" s="52"/>
    </row>
    <row r="7521" ht="12.75">
      <c r="G7521" s="52"/>
    </row>
    <row r="7522" ht="12.75">
      <c r="G7522" s="52"/>
    </row>
    <row r="7523" ht="12.75">
      <c r="G7523" s="52"/>
    </row>
    <row r="7524" ht="12.75">
      <c r="G7524" s="52"/>
    </row>
    <row r="7525" ht="12.75">
      <c r="G7525" s="52"/>
    </row>
    <row r="7526" ht="12.75">
      <c r="G7526" s="52"/>
    </row>
    <row r="7527" ht="12.75">
      <c r="G7527" s="52"/>
    </row>
    <row r="7528" ht="12.75">
      <c r="G7528" s="52"/>
    </row>
    <row r="7529" ht="12.75">
      <c r="G7529" s="52"/>
    </row>
    <row r="7530" ht="12.75">
      <c r="G7530" s="52"/>
    </row>
    <row r="7531" ht="12.75">
      <c r="G7531" s="52"/>
    </row>
    <row r="7532" ht="12.75">
      <c r="G7532" s="52"/>
    </row>
    <row r="7533" ht="12.75">
      <c r="G7533" s="52"/>
    </row>
    <row r="7534" ht="12.75">
      <c r="G7534" s="52"/>
    </row>
    <row r="7535" ht="12.75">
      <c r="G7535" s="52"/>
    </row>
    <row r="7536" ht="12.75">
      <c r="G7536" s="52"/>
    </row>
    <row r="7537" ht="12.75">
      <c r="G7537" s="52"/>
    </row>
    <row r="7538" ht="12.75">
      <c r="G7538" s="52"/>
    </row>
    <row r="7539" ht="12.75">
      <c r="G7539" s="52"/>
    </row>
    <row r="7540" ht="12.75">
      <c r="G7540" s="52"/>
    </row>
    <row r="7541" ht="12.75">
      <c r="G7541" s="52"/>
    </row>
    <row r="7542" ht="12.75">
      <c r="G7542" s="52"/>
    </row>
    <row r="7543" ht="12.75">
      <c r="G7543" s="52"/>
    </row>
    <row r="7544" ht="12.75">
      <c r="G7544" s="52"/>
    </row>
    <row r="7545" ht="12.75">
      <c r="G7545" s="52"/>
    </row>
    <row r="7546" ht="12.75">
      <c r="G7546" s="52"/>
    </row>
    <row r="7547" ht="12.75">
      <c r="G7547" s="52"/>
    </row>
    <row r="7548" ht="12.75">
      <c r="G7548" s="52"/>
    </row>
    <row r="7549" ht="12.75">
      <c r="G7549" s="52"/>
    </row>
    <row r="7550" ht="12.75">
      <c r="G7550" s="52"/>
    </row>
    <row r="7551" ht="12.75">
      <c r="G7551" s="52"/>
    </row>
    <row r="7552" ht="12.75">
      <c r="G7552" s="52"/>
    </row>
    <row r="7553" ht="12.75">
      <c r="G7553" s="52"/>
    </row>
    <row r="7554" ht="12.75">
      <c r="G7554" s="52"/>
    </row>
    <row r="7555" ht="12.75">
      <c r="G7555" s="52"/>
    </row>
    <row r="7556" ht="12.75">
      <c r="G7556" s="52"/>
    </row>
    <row r="7557" ht="12.75">
      <c r="G7557" s="52"/>
    </row>
    <row r="7558" ht="12.75">
      <c r="G7558" s="52"/>
    </row>
    <row r="7559" ht="12.75">
      <c r="G7559" s="52"/>
    </row>
    <row r="7560" ht="12.75">
      <c r="G7560" s="52"/>
    </row>
    <row r="7561" ht="12.75">
      <c r="G7561" s="52"/>
    </row>
    <row r="7562" ht="12.75">
      <c r="G7562" s="52"/>
    </row>
    <row r="7563" ht="12.75">
      <c r="G7563" s="52"/>
    </row>
    <row r="7564" ht="12.75">
      <c r="G7564" s="52"/>
    </row>
    <row r="7565" ht="12.75">
      <c r="G7565" s="52"/>
    </row>
    <row r="7566" ht="12.75">
      <c r="G7566" s="52"/>
    </row>
    <row r="7567" ht="12.75">
      <c r="G7567" s="52"/>
    </row>
    <row r="7568" ht="12.75">
      <c r="G7568" s="52"/>
    </row>
    <row r="7569" ht="12.75">
      <c r="G7569" s="52"/>
    </row>
    <row r="7570" ht="12.75">
      <c r="G7570" s="52"/>
    </row>
    <row r="7571" ht="12.75">
      <c r="G7571" s="52"/>
    </row>
    <row r="7572" ht="12.75">
      <c r="G7572" s="52"/>
    </row>
    <row r="7573" ht="12.75">
      <c r="G7573" s="52"/>
    </row>
    <row r="7574" ht="12.75">
      <c r="G7574" s="52"/>
    </row>
    <row r="7575" ht="12.75">
      <c r="G7575" s="52"/>
    </row>
    <row r="7576" ht="12.75">
      <c r="G7576" s="52"/>
    </row>
    <row r="7577" ht="12.75">
      <c r="G7577" s="52"/>
    </row>
    <row r="7578" ht="12.75">
      <c r="G7578" s="52"/>
    </row>
    <row r="7579" ht="12.75">
      <c r="G7579" s="52"/>
    </row>
    <row r="7580" ht="12.75">
      <c r="G7580" s="52"/>
    </row>
    <row r="7581" ht="12.75">
      <c r="G7581" s="52"/>
    </row>
    <row r="7582" ht="12.75">
      <c r="G7582" s="52"/>
    </row>
    <row r="7583" ht="12.75">
      <c r="G7583" s="52"/>
    </row>
    <row r="7584" ht="12.75">
      <c r="G7584" s="52"/>
    </row>
    <row r="7585" ht="12.75">
      <c r="G7585" s="52"/>
    </row>
    <row r="7586" ht="12.75">
      <c r="G7586" s="52"/>
    </row>
    <row r="7587" ht="12.75">
      <c r="G7587" s="52"/>
    </row>
    <row r="7588" ht="12.75">
      <c r="G7588" s="52"/>
    </row>
    <row r="7589" ht="12.75">
      <c r="G7589" s="52"/>
    </row>
    <row r="7590" ht="12.75">
      <c r="G7590" s="52"/>
    </row>
    <row r="7591" ht="12.75">
      <c r="G7591" s="52"/>
    </row>
    <row r="7592" ht="12.75">
      <c r="G7592" s="52"/>
    </row>
    <row r="7593" ht="12.75">
      <c r="G7593" s="52"/>
    </row>
    <row r="7594" ht="12.75">
      <c r="G7594" s="52"/>
    </row>
    <row r="7595" ht="12.75">
      <c r="G7595" s="52"/>
    </row>
    <row r="7596" ht="12.75">
      <c r="G7596" s="52"/>
    </row>
    <row r="7597" ht="12.75">
      <c r="G7597" s="52"/>
    </row>
    <row r="7598" ht="12.75">
      <c r="G7598" s="52"/>
    </row>
    <row r="7599" ht="12.75">
      <c r="G7599" s="52"/>
    </row>
    <row r="7600" ht="12.75">
      <c r="G7600" s="52"/>
    </row>
    <row r="7601" ht="12.75">
      <c r="G7601" s="52"/>
    </row>
    <row r="7602" ht="12.75">
      <c r="G7602" s="52"/>
    </row>
    <row r="7603" ht="12.75">
      <c r="G7603" s="52"/>
    </row>
    <row r="7604" ht="12.75">
      <c r="G7604" s="52"/>
    </row>
    <row r="7605" ht="12.75">
      <c r="G7605" s="52"/>
    </row>
    <row r="7606" ht="12.75">
      <c r="G7606" s="52"/>
    </row>
    <row r="7607" ht="12.75">
      <c r="G7607" s="52"/>
    </row>
    <row r="7608" ht="12.75">
      <c r="G7608" s="52"/>
    </row>
    <row r="7609" ht="12.75">
      <c r="G7609" s="52"/>
    </row>
    <row r="7610" ht="12.75">
      <c r="G7610" s="52"/>
    </row>
    <row r="7611" ht="12.75">
      <c r="G7611" s="52"/>
    </row>
    <row r="7612" ht="12.75">
      <c r="G7612" s="52"/>
    </row>
    <row r="7613" ht="12.75">
      <c r="G7613" s="52"/>
    </row>
    <row r="7614" ht="12.75">
      <c r="G7614" s="52"/>
    </row>
    <row r="7615" ht="12.75">
      <c r="G7615" s="52"/>
    </row>
    <row r="7616" ht="12.75">
      <c r="G7616" s="52"/>
    </row>
    <row r="7617" ht="12.75">
      <c r="G7617" s="52"/>
    </row>
    <row r="7618" ht="12.75">
      <c r="G7618" s="52"/>
    </row>
    <row r="7619" ht="12.75">
      <c r="G7619" s="52"/>
    </row>
    <row r="7620" ht="12.75">
      <c r="G7620" s="52"/>
    </row>
    <row r="7621" ht="12.75">
      <c r="G7621" s="52"/>
    </row>
    <row r="7622" ht="12.75">
      <c r="G7622" s="52"/>
    </row>
    <row r="7623" ht="12.75">
      <c r="G7623" s="52"/>
    </row>
    <row r="7624" ht="12.75">
      <c r="G7624" s="52"/>
    </row>
    <row r="7625" ht="12.75">
      <c r="G7625" s="52"/>
    </row>
    <row r="7626" ht="12.75">
      <c r="G7626" s="52"/>
    </row>
    <row r="7627" ht="12.75">
      <c r="G7627" s="52"/>
    </row>
    <row r="7628" ht="12.75">
      <c r="G7628" s="52"/>
    </row>
    <row r="7629" ht="12.75">
      <c r="G7629" s="52"/>
    </row>
    <row r="7630" ht="12.75">
      <c r="G7630" s="52"/>
    </row>
    <row r="7631" ht="12.75">
      <c r="G7631" s="52"/>
    </row>
    <row r="7632" ht="12.75">
      <c r="G7632" s="52"/>
    </row>
    <row r="7633" ht="12.75">
      <c r="G7633" s="52"/>
    </row>
    <row r="7634" ht="12.75">
      <c r="G7634" s="52"/>
    </row>
    <row r="7635" ht="12.75">
      <c r="G7635" s="52"/>
    </row>
    <row r="7636" ht="12.75">
      <c r="G7636" s="52"/>
    </row>
    <row r="7637" ht="12.75">
      <c r="G7637" s="52"/>
    </row>
    <row r="7638" ht="12.75">
      <c r="G7638" s="52"/>
    </row>
    <row r="7639" ht="12.75">
      <c r="G7639" s="52"/>
    </row>
    <row r="7640" ht="12.75">
      <c r="G7640" s="52"/>
    </row>
    <row r="7641" ht="12.75">
      <c r="G7641" s="52"/>
    </row>
    <row r="7642" ht="12.75">
      <c r="G7642" s="52"/>
    </row>
    <row r="7643" ht="12.75">
      <c r="G7643" s="52"/>
    </row>
    <row r="7644" ht="12.75">
      <c r="G7644" s="52"/>
    </row>
    <row r="7645" ht="12.75">
      <c r="G7645" s="52"/>
    </row>
    <row r="7646" ht="12.75">
      <c r="G7646" s="52"/>
    </row>
    <row r="7647" ht="12.75">
      <c r="G7647" s="52"/>
    </row>
    <row r="7648" ht="12.75">
      <c r="G7648" s="52"/>
    </row>
    <row r="7649" ht="12.75">
      <c r="G7649" s="52"/>
    </row>
    <row r="7650" ht="12.75">
      <c r="G7650" s="52"/>
    </row>
    <row r="7651" ht="12.75">
      <c r="G7651" s="52"/>
    </row>
    <row r="7652" ht="12.75">
      <c r="G7652" s="52"/>
    </row>
    <row r="7653" ht="12.75">
      <c r="G7653" s="52"/>
    </row>
    <row r="7654" ht="12.75">
      <c r="G7654" s="52"/>
    </row>
    <row r="7655" ht="12.75">
      <c r="G7655" s="52"/>
    </row>
    <row r="7656" ht="12.75">
      <c r="G7656" s="52"/>
    </row>
    <row r="7657" ht="12.75">
      <c r="G7657" s="52"/>
    </row>
    <row r="7658" ht="12.75">
      <c r="G7658" s="52"/>
    </row>
    <row r="7659" ht="12.75">
      <c r="G7659" s="52"/>
    </row>
    <row r="7660" ht="12.75">
      <c r="G7660" s="52"/>
    </row>
    <row r="7661" ht="12.75">
      <c r="G7661" s="52"/>
    </row>
    <row r="7662" ht="12.75">
      <c r="G7662" s="52"/>
    </row>
    <row r="7663" ht="12.75">
      <c r="G7663" s="52"/>
    </row>
    <row r="7664" ht="12.75">
      <c r="G7664" s="52"/>
    </row>
    <row r="7665" ht="12.75">
      <c r="G7665" s="52"/>
    </row>
    <row r="7666" ht="12.75">
      <c r="G7666" s="52"/>
    </row>
    <row r="7667" ht="12.75">
      <c r="G7667" s="52"/>
    </row>
    <row r="7668" ht="12.75">
      <c r="G7668" s="52"/>
    </row>
    <row r="7669" ht="12.75">
      <c r="G7669" s="52"/>
    </row>
    <row r="7670" ht="12.75">
      <c r="G7670" s="52"/>
    </row>
    <row r="7671" ht="12.75">
      <c r="G7671" s="52"/>
    </row>
    <row r="7672" ht="12.75">
      <c r="G7672" s="52"/>
    </row>
    <row r="7673" ht="12.75">
      <c r="G7673" s="52"/>
    </row>
    <row r="7674" ht="12.75">
      <c r="G7674" s="52"/>
    </row>
    <row r="7675" ht="12.75">
      <c r="G7675" s="52"/>
    </row>
    <row r="7676" ht="12.75">
      <c r="G7676" s="52"/>
    </row>
    <row r="7677" ht="12.75">
      <c r="G7677" s="52"/>
    </row>
    <row r="7678" ht="12.75">
      <c r="G7678" s="52"/>
    </row>
    <row r="7679" ht="12.75">
      <c r="G7679" s="52"/>
    </row>
    <row r="7680" ht="12.75">
      <c r="G7680" s="52"/>
    </row>
    <row r="7681" ht="12.75">
      <c r="G7681" s="52"/>
    </row>
    <row r="7682" ht="12.75">
      <c r="G7682" s="52"/>
    </row>
    <row r="7683" ht="12.75">
      <c r="G7683" s="52"/>
    </row>
    <row r="7684" ht="12.75">
      <c r="G7684" s="52"/>
    </row>
    <row r="7685" ht="12.75">
      <c r="G7685" s="52"/>
    </row>
    <row r="7686" ht="12.75">
      <c r="G7686" s="52"/>
    </row>
    <row r="7687" ht="12.75">
      <c r="G7687" s="52"/>
    </row>
    <row r="7688" ht="12.75">
      <c r="G7688" s="52"/>
    </row>
    <row r="7689" ht="12.75">
      <c r="G7689" s="52"/>
    </row>
    <row r="7690" ht="12.75">
      <c r="G7690" s="52"/>
    </row>
    <row r="7691" ht="12.75">
      <c r="G7691" s="52"/>
    </row>
    <row r="7692" ht="12.75">
      <c r="G7692" s="52"/>
    </row>
    <row r="7693" ht="12.75">
      <c r="G7693" s="52"/>
    </row>
    <row r="7694" ht="12.75">
      <c r="G7694" s="52"/>
    </row>
    <row r="7695" ht="12.75">
      <c r="G7695" s="52"/>
    </row>
    <row r="7696" ht="12.75">
      <c r="G7696" s="52"/>
    </row>
    <row r="7697" ht="12.75">
      <c r="G7697" s="52"/>
    </row>
    <row r="7698" ht="12.75">
      <c r="G7698" s="52"/>
    </row>
    <row r="7699" ht="12.75">
      <c r="G7699" s="52"/>
    </row>
    <row r="7700" ht="12.75">
      <c r="G7700" s="52"/>
    </row>
    <row r="7701" ht="12.75">
      <c r="G7701" s="52"/>
    </row>
    <row r="7702" ht="12.75">
      <c r="G7702" s="52"/>
    </row>
    <row r="7703" ht="12.75">
      <c r="G7703" s="52"/>
    </row>
    <row r="7704" ht="12.75">
      <c r="G7704" s="52"/>
    </row>
    <row r="7705" ht="12.75">
      <c r="G7705" s="52"/>
    </row>
    <row r="7706" ht="12.75">
      <c r="G7706" s="52"/>
    </row>
    <row r="7707" ht="12.75">
      <c r="G7707" s="52"/>
    </row>
    <row r="7708" ht="12.75">
      <c r="G7708" s="52"/>
    </row>
    <row r="7709" ht="12.75">
      <c r="G7709" s="52"/>
    </row>
    <row r="7710" ht="12.75">
      <c r="G7710" s="52"/>
    </row>
    <row r="7711" ht="12.75">
      <c r="G7711" s="52"/>
    </row>
    <row r="7712" ht="12.75">
      <c r="G7712" s="52"/>
    </row>
    <row r="7713" ht="12.75">
      <c r="G7713" s="52"/>
    </row>
    <row r="7714" ht="12.75">
      <c r="G7714" s="52"/>
    </row>
    <row r="7715" ht="12.75">
      <c r="G7715" s="52"/>
    </row>
    <row r="7716" ht="12.75">
      <c r="G7716" s="52"/>
    </row>
    <row r="7717" ht="12.75">
      <c r="G7717" s="52"/>
    </row>
    <row r="7718" ht="12.75">
      <c r="G7718" s="52"/>
    </row>
    <row r="7719" ht="12.75">
      <c r="G7719" s="52"/>
    </row>
    <row r="7720" ht="12.75">
      <c r="G7720" s="52"/>
    </row>
    <row r="7721" ht="12.75">
      <c r="G7721" s="52"/>
    </row>
    <row r="7722" ht="12.75">
      <c r="G7722" s="52"/>
    </row>
    <row r="7723" ht="12.75">
      <c r="G7723" s="52"/>
    </row>
    <row r="7724" ht="12.75">
      <c r="G7724" s="52"/>
    </row>
    <row r="7725" ht="12.75">
      <c r="G7725" s="52"/>
    </row>
    <row r="7726" ht="12.75">
      <c r="G7726" s="52"/>
    </row>
    <row r="7727" ht="12.75">
      <c r="G7727" s="52"/>
    </row>
    <row r="7728" ht="12.75">
      <c r="G7728" s="52"/>
    </row>
    <row r="7729" ht="12.75">
      <c r="G7729" s="52"/>
    </row>
    <row r="7730" ht="12.75">
      <c r="G7730" s="52"/>
    </row>
    <row r="7731" ht="12.75">
      <c r="G7731" s="52"/>
    </row>
    <row r="7732" ht="12.75">
      <c r="G7732" s="52"/>
    </row>
    <row r="7733" ht="12.75">
      <c r="G7733" s="52"/>
    </row>
    <row r="7734" ht="12.75">
      <c r="G7734" s="52"/>
    </row>
    <row r="7735" ht="12.75">
      <c r="G7735" s="52"/>
    </row>
    <row r="7736" ht="12.75">
      <c r="G7736" s="52"/>
    </row>
    <row r="7737" ht="12.75">
      <c r="G7737" s="52"/>
    </row>
    <row r="7738" ht="12.75">
      <c r="G7738" s="52"/>
    </row>
    <row r="7739" ht="12.75">
      <c r="G7739" s="52"/>
    </row>
    <row r="7740" ht="12.75">
      <c r="G7740" s="52"/>
    </row>
    <row r="7741" ht="12.75">
      <c r="G7741" s="52"/>
    </row>
    <row r="7742" ht="12.75">
      <c r="G7742" s="52"/>
    </row>
    <row r="7743" ht="12.75">
      <c r="G7743" s="52"/>
    </row>
    <row r="7744" ht="12.75">
      <c r="G7744" s="52"/>
    </row>
    <row r="7745" ht="12.75">
      <c r="G7745" s="52"/>
    </row>
    <row r="7746" ht="12.75">
      <c r="G7746" s="52"/>
    </row>
    <row r="7747" ht="12.75">
      <c r="G7747" s="52"/>
    </row>
    <row r="7748" ht="12.75">
      <c r="G7748" s="52"/>
    </row>
    <row r="7749" ht="12.75">
      <c r="G7749" s="52"/>
    </row>
    <row r="7750" ht="12.75">
      <c r="G7750" s="52"/>
    </row>
    <row r="7751" ht="12.75">
      <c r="G7751" s="52"/>
    </row>
    <row r="7752" ht="12.75">
      <c r="G7752" s="52"/>
    </row>
    <row r="7753" ht="12.75">
      <c r="G7753" s="52"/>
    </row>
    <row r="7754" ht="12.75">
      <c r="G7754" s="52"/>
    </row>
    <row r="7755" ht="12.75">
      <c r="G7755" s="52"/>
    </row>
    <row r="7756" ht="12.75">
      <c r="G7756" s="52"/>
    </row>
    <row r="7757" ht="12.75">
      <c r="G7757" s="52"/>
    </row>
    <row r="7758" ht="12.75">
      <c r="G7758" s="52"/>
    </row>
    <row r="7759" ht="12.75">
      <c r="G7759" s="52"/>
    </row>
    <row r="7760" ht="12.75">
      <c r="G7760" s="52"/>
    </row>
    <row r="7761" ht="12.75">
      <c r="G7761" s="52"/>
    </row>
    <row r="7762" ht="12.75">
      <c r="G7762" s="52"/>
    </row>
    <row r="7763" ht="12.75">
      <c r="G7763" s="52"/>
    </row>
    <row r="7764" ht="12.75">
      <c r="G7764" s="52"/>
    </row>
    <row r="7765" ht="12.75">
      <c r="G7765" s="52"/>
    </row>
    <row r="7766" ht="12.75">
      <c r="G7766" s="52"/>
    </row>
    <row r="7767" ht="12.75">
      <c r="G7767" s="52"/>
    </row>
    <row r="7768" ht="12.75">
      <c r="G7768" s="52"/>
    </row>
    <row r="7769" ht="12.75">
      <c r="G7769" s="52"/>
    </row>
    <row r="7770" ht="12.75">
      <c r="G7770" s="52"/>
    </row>
    <row r="7771" ht="12.75">
      <c r="G7771" s="52"/>
    </row>
    <row r="7772" ht="12.75">
      <c r="G7772" s="52"/>
    </row>
    <row r="7773" ht="12.75">
      <c r="G7773" s="52"/>
    </row>
    <row r="7774" ht="12.75">
      <c r="G7774" s="52"/>
    </row>
    <row r="7775" ht="12.75">
      <c r="G7775" s="52"/>
    </row>
    <row r="7776" ht="12.75">
      <c r="G7776" s="52"/>
    </row>
    <row r="7777" ht="12.75">
      <c r="G7777" s="52"/>
    </row>
    <row r="7778" ht="12.75">
      <c r="G7778" s="52"/>
    </row>
    <row r="7779" ht="12.75">
      <c r="G7779" s="52"/>
    </row>
    <row r="7780" ht="12.75">
      <c r="G7780" s="52"/>
    </row>
    <row r="7781" ht="12.75">
      <c r="G7781" s="52"/>
    </row>
    <row r="7782" ht="12.75">
      <c r="G7782" s="52"/>
    </row>
    <row r="7783" ht="12.75">
      <c r="G7783" s="52"/>
    </row>
    <row r="7784" ht="12.75">
      <c r="G7784" s="52"/>
    </row>
    <row r="7785" ht="12.75">
      <c r="G7785" s="52"/>
    </row>
    <row r="7786" ht="12.75">
      <c r="G7786" s="52"/>
    </row>
    <row r="7787" ht="12.75">
      <c r="G7787" s="52"/>
    </row>
    <row r="7788" ht="12.75">
      <c r="G7788" s="52"/>
    </row>
    <row r="7789" ht="12.75">
      <c r="G7789" s="52"/>
    </row>
    <row r="7790" ht="12.75">
      <c r="G7790" s="52"/>
    </row>
    <row r="7791" ht="12.75">
      <c r="G7791" s="52"/>
    </row>
    <row r="7792" ht="12.75">
      <c r="G7792" s="52"/>
    </row>
    <row r="7793" ht="12.75">
      <c r="G7793" s="52"/>
    </row>
    <row r="7794" ht="12.75">
      <c r="G7794" s="52"/>
    </row>
    <row r="7795" ht="12.75">
      <c r="G7795" s="52"/>
    </row>
    <row r="7796" ht="12.75">
      <c r="G7796" s="52"/>
    </row>
    <row r="7797" ht="12.75">
      <c r="G7797" s="52"/>
    </row>
    <row r="7798" ht="12.75">
      <c r="G7798" s="52"/>
    </row>
    <row r="7799" ht="12.75">
      <c r="G7799" s="52"/>
    </row>
    <row r="7800" ht="12.75">
      <c r="G7800" s="52"/>
    </row>
    <row r="7801" ht="12.75">
      <c r="G7801" s="52"/>
    </row>
    <row r="7802" ht="12.75">
      <c r="G7802" s="52"/>
    </row>
    <row r="7803" ht="12.75">
      <c r="G7803" s="52"/>
    </row>
    <row r="7804" ht="12.75">
      <c r="G7804" s="52"/>
    </row>
    <row r="7805" ht="12.75">
      <c r="G7805" s="52"/>
    </row>
    <row r="7806" ht="12.75">
      <c r="G7806" s="52"/>
    </row>
    <row r="7807" ht="12.75">
      <c r="G7807" s="52"/>
    </row>
    <row r="7808" ht="12.75">
      <c r="G7808" s="52"/>
    </row>
    <row r="7809" ht="12.75">
      <c r="G7809" s="52"/>
    </row>
    <row r="7810" ht="12.75">
      <c r="G7810" s="52"/>
    </row>
    <row r="7811" ht="12.75">
      <c r="G7811" s="52"/>
    </row>
    <row r="7812" ht="12.75">
      <c r="G7812" s="52"/>
    </row>
    <row r="7813" ht="12.75">
      <c r="G7813" s="52"/>
    </row>
    <row r="7814" ht="12.75">
      <c r="G7814" s="52"/>
    </row>
    <row r="7815" ht="12.75">
      <c r="G7815" s="52"/>
    </row>
    <row r="7816" ht="12.75">
      <c r="G7816" s="52"/>
    </row>
    <row r="7817" ht="12.75">
      <c r="G7817" s="52"/>
    </row>
    <row r="7818" ht="12.75">
      <c r="G7818" s="52"/>
    </row>
    <row r="7819" ht="12.75">
      <c r="G7819" s="52"/>
    </row>
    <row r="7820" ht="12.75">
      <c r="G7820" s="52"/>
    </row>
    <row r="7821" ht="12.75">
      <c r="G7821" s="52"/>
    </row>
    <row r="7822" ht="12.75">
      <c r="G7822" s="52"/>
    </row>
    <row r="7823" ht="12.75">
      <c r="G7823" s="52"/>
    </row>
    <row r="7824" ht="12.75">
      <c r="G7824" s="52"/>
    </row>
    <row r="7825" ht="12.75">
      <c r="G7825" s="52"/>
    </row>
    <row r="7826" ht="12.75">
      <c r="G7826" s="52"/>
    </row>
    <row r="7827" ht="12.75">
      <c r="G7827" s="52"/>
    </row>
    <row r="7828" ht="12.75">
      <c r="G7828" s="52"/>
    </row>
    <row r="7829" ht="12.75">
      <c r="G7829" s="52"/>
    </row>
    <row r="7830" ht="12.75">
      <c r="G7830" s="52"/>
    </row>
    <row r="7831" ht="12.75">
      <c r="G7831" s="52"/>
    </row>
    <row r="7832" ht="12.75">
      <c r="G7832" s="52"/>
    </row>
    <row r="7833" ht="12.75">
      <c r="G7833" s="52"/>
    </row>
    <row r="7834" ht="12.75">
      <c r="G7834" s="52"/>
    </row>
    <row r="7835" ht="12.75">
      <c r="G7835" s="52"/>
    </row>
    <row r="7836" ht="12.75">
      <c r="G7836" s="52"/>
    </row>
    <row r="7837" ht="12.75">
      <c r="G7837" s="52"/>
    </row>
    <row r="7838" ht="12.75">
      <c r="G7838" s="52"/>
    </row>
    <row r="7839" ht="12.75">
      <c r="G7839" s="52"/>
    </row>
    <row r="7840" ht="12.75">
      <c r="G7840" s="52"/>
    </row>
    <row r="7841" ht="12.75">
      <c r="G7841" s="52"/>
    </row>
    <row r="7842" ht="12.75">
      <c r="G7842" s="52"/>
    </row>
    <row r="7843" ht="12.75">
      <c r="G7843" s="52"/>
    </row>
    <row r="7844" ht="12.75">
      <c r="G7844" s="52"/>
    </row>
    <row r="7845" ht="12.75">
      <c r="G7845" s="52"/>
    </row>
    <row r="7846" ht="12.75">
      <c r="G7846" s="52"/>
    </row>
    <row r="7847" ht="12.75">
      <c r="G7847" s="52"/>
    </row>
    <row r="7848" ht="12.75">
      <c r="G7848" s="52"/>
    </row>
    <row r="7849" ht="12.75">
      <c r="G7849" s="52"/>
    </row>
    <row r="7850" ht="12.75">
      <c r="G7850" s="52"/>
    </row>
    <row r="7851" ht="12.75">
      <c r="G7851" s="52"/>
    </row>
    <row r="7852" ht="12.75">
      <c r="G7852" s="52"/>
    </row>
    <row r="7853" ht="12.75">
      <c r="G7853" s="52"/>
    </row>
    <row r="7854" ht="12.75">
      <c r="G7854" s="52"/>
    </row>
    <row r="7855" ht="12.75">
      <c r="G7855" s="52"/>
    </row>
    <row r="7856" ht="12.75">
      <c r="G7856" s="52"/>
    </row>
    <row r="7857" ht="12.75">
      <c r="G7857" s="52"/>
    </row>
    <row r="7858" ht="12.75">
      <c r="G7858" s="52"/>
    </row>
    <row r="7859" ht="12.75">
      <c r="G7859" s="52"/>
    </row>
    <row r="7860" ht="12.75">
      <c r="G7860" s="52"/>
    </row>
    <row r="7861" ht="12.75">
      <c r="G7861" s="52"/>
    </row>
    <row r="7862" ht="12.75">
      <c r="G7862" s="52"/>
    </row>
    <row r="7863" ht="12.75">
      <c r="G7863" s="52"/>
    </row>
    <row r="7864" ht="12.75">
      <c r="G7864" s="52"/>
    </row>
    <row r="7865" ht="12.75">
      <c r="G7865" s="52"/>
    </row>
    <row r="7866" ht="12.75">
      <c r="G7866" s="52"/>
    </row>
    <row r="7867" ht="12.75">
      <c r="G7867" s="52"/>
    </row>
    <row r="7868" ht="12.75">
      <c r="G7868" s="52"/>
    </row>
    <row r="7869" ht="12.75">
      <c r="G7869" s="52"/>
    </row>
    <row r="7870" ht="12.75">
      <c r="G7870" s="52"/>
    </row>
    <row r="7871" ht="12.75">
      <c r="G7871" s="52"/>
    </row>
    <row r="7872" ht="12.75">
      <c r="G7872" s="52"/>
    </row>
    <row r="7873" ht="12.75">
      <c r="G7873" s="52"/>
    </row>
    <row r="7874" ht="12.75">
      <c r="G7874" s="52"/>
    </row>
    <row r="7875" ht="12.75">
      <c r="G7875" s="52"/>
    </row>
    <row r="7876" ht="12.75">
      <c r="G7876" s="52"/>
    </row>
    <row r="7877" ht="12.75">
      <c r="G7877" s="52"/>
    </row>
    <row r="7878" ht="12.75">
      <c r="G7878" s="52"/>
    </row>
    <row r="7879" ht="12.75">
      <c r="G7879" s="52"/>
    </row>
    <row r="7880" ht="12.75">
      <c r="G7880" s="52"/>
    </row>
    <row r="7881" ht="12.75">
      <c r="G7881" s="52"/>
    </row>
    <row r="7882" ht="12.75">
      <c r="G7882" s="52"/>
    </row>
    <row r="7883" ht="12.75">
      <c r="G7883" s="52"/>
    </row>
    <row r="7884" ht="12.75">
      <c r="G7884" s="52"/>
    </row>
    <row r="7885" ht="12.75">
      <c r="G7885" s="52"/>
    </row>
    <row r="7886" ht="12.75">
      <c r="G7886" s="52"/>
    </row>
    <row r="7887" ht="12.75">
      <c r="G7887" s="52"/>
    </row>
    <row r="7888" ht="12.75">
      <c r="G7888" s="52"/>
    </row>
    <row r="7889" ht="12.75">
      <c r="G7889" s="52"/>
    </row>
    <row r="7890" ht="12.75">
      <c r="G7890" s="52"/>
    </row>
    <row r="7891" ht="12.75">
      <c r="G7891" s="52"/>
    </row>
    <row r="7892" ht="12.75">
      <c r="G7892" s="52"/>
    </row>
    <row r="7893" ht="12.75">
      <c r="G7893" s="52"/>
    </row>
    <row r="7894" ht="12.75">
      <c r="G7894" s="52"/>
    </row>
    <row r="7895" ht="12.75">
      <c r="G7895" s="52"/>
    </row>
    <row r="7896" ht="12.75">
      <c r="G7896" s="52"/>
    </row>
    <row r="7897" ht="12.75">
      <c r="G7897" s="52"/>
    </row>
    <row r="7898" ht="12.75">
      <c r="G7898" s="52"/>
    </row>
    <row r="7899" ht="12.75">
      <c r="G7899" s="52"/>
    </row>
    <row r="7900" ht="12.75">
      <c r="G7900" s="52"/>
    </row>
    <row r="7901" ht="12.75">
      <c r="G7901" s="52"/>
    </row>
    <row r="7902" ht="12.75">
      <c r="G7902" s="52"/>
    </row>
    <row r="7903" ht="12.75">
      <c r="G7903" s="52"/>
    </row>
    <row r="7904" ht="12.75">
      <c r="G7904" s="52"/>
    </row>
    <row r="7905" ht="12.75">
      <c r="G7905" s="52"/>
    </row>
    <row r="7906" ht="12.75">
      <c r="G7906" s="52"/>
    </row>
    <row r="7907" ht="12.75">
      <c r="G7907" s="52"/>
    </row>
    <row r="7908" ht="12.75">
      <c r="G7908" s="52"/>
    </row>
    <row r="7909" ht="12.75">
      <c r="G7909" s="52"/>
    </row>
    <row r="7910" ht="12.75">
      <c r="G7910" s="52"/>
    </row>
    <row r="7911" ht="12.75">
      <c r="G7911" s="52"/>
    </row>
    <row r="7912" ht="12.75">
      <c r="G7912" s="52"/>
    </row>
    <row r="7913" ht="12.75">
      <c r="G7913" s="52"/>
    </row>
    <row r="7914" ht="12.75">
      <c r="G7914" s="52"/>
    </row>
    <row r="7915" ht="12.75">
      <c r="G7915" s="52"/>
    </row>
    <row r="7916" ht="12.75">
      <c r="G7916" s="52"/>
    </row>
    <row r="7917" ht="12.75">
      <c r="G7917" s="52"/>
    </row>
    <row r="7918" ht="12.75">
      <c r="G7918" s="52"/>
    </row>
    <row r="7919" ht="12.75">
      <c r="G7919" s="52"/>
    </row>
    <row r="7920" ht="12.75">
      <c r="G7920" s="52"/>
    </row>
    <row r="7921" ht="12.75">
      <c r="G7921" s="52"/>
    </row>
    <row r="7922" ht="12.75">
      <c r="G7922" s="52"/>
    </row>
    <row r="7923" ht="12.75">
      <c r="G7923" s="52"/>
    </row>
    <row r="7924" ht="12.75">
      <c r="G7924" s="52"/>
    </row>
    <row r="7925" ht="12.75">
      <c r="G7925" s="52"/>
    </row>
    <row r="7926" ht="12.75">
      <c r="G7926" s="52"/>
    </row>
    <row r="7927" ht="12.75">
      <c r="G7927" s="52"/>
    </row>
    <row r="7928" ht="12.75">
      <c r="G7928" s="52"/>
    </row>
    <row r="7929" ht="12.75">
      <c r="G7929" s="52"/>
    </row>
    <row r="7930" ht="12.75">
      <c r="G7930" s="52"/>
    </row>
    <row r="7931" ht="12.75">
      <c r="G7931" s="52"/>
    </row>
    <row r="7932" ht="12.75">
      <c r="G7932" s="52"/>
    </row>
    <row r="7933" ht="12.75">
      <c r="G7933" s="52"/>
    </row>
    <row r="7934" ht="12.75">
      <c r="G7934" s="52"/>
    </row>
    <row r="7935" ht="12.75">
      <c r="G7935" s="52"/>
    </row>
    <row r="7936" ht="12.75">
      <c r="G7936" s="52"/>
    </row>
    <row r="7937" ht="12.75">
      <c r="G7937" s="52"/>
    </row>
    <row r="7938" ht="12.75">
      <c r="G7938" s="52"/>
    </row>
    <row r="7939" ht="12.75">
      <c r="G7939" s="52"/>
    </row>
    <row r="7940" ht="12.75">
      <c r="G7940" s="52"/>
    </row>
    <row r="7941" ht="12.75">
      <c r="G7941" s="52"/>
    </row>
    <row r="7942" ht="12.75">
      <c r="G7942" s="52"/>
    </row>
    <row r="7943" ht="12.75">
      <c r="G7943" s="52"/>
    </row>
    <row r="7944" ht="12.75">
      <c r="G7944" s="52"/>
    </row>
    <row r="7945" ht="12.75">
      <c r="G7945" s="52"/>
    </row>
    <row r="7946" ht="12.75">
      <c r="G7946" s="52"/>
    </row>
    <row r="7947" ht="12.75">
      <c r="G7947" s="52"/>
    </row>
    <row r="7948" ht="12.75">
      <c r="G7948" s="52"/>
    </row>
    <row r="7949" ht="12.75">
      <c r="G7949" s="52"/>
    </row>
    <row r="7950" ht="12.75">
      <c r="G7950" s="52"/>
    </row>
    <row r="7951" ht="12.75">
      <c r="G7951" s="52"/>
    </row>
    <row r="7952" ht="12.75">
      <c r="G7952" s="52"/>
    </row>
    <row r="7953" ht="12.75">
      <c r="G7953" s="52"/>
    </row>
    <row r="7954" ht="12.75">
      <c r="G7954" s="52"/>
    </row>
    <row r="7955" ht="12.75">
      <c r="G7955" s="52"/>
    </row>
    <row r="7956" ht="12.75">
      <c r="G7956" s="52"/>
    </row>
    <row r="7957" ht="12.75">
      <c r="G7957" s="52"/>
    </row>
    <row r="7958" ht="12.75">
      <c r="G7958" s="52"/>
    </row>
    <row r="7959" ht="12.75">
      <c r="G7959" s="52"/>
    </row>
    <row r="7960" ht="12.75">
      <c r="G7960" s="52"/>
    </row>
    <row r="7961" ht="12.75">
      <c r="G7961" s="52"/>
    </row>
    <row r="7962" ht="12.75">
      <c r="G7962" s="52"/>
    </row>
    <row r="7963" ht="12.75">
      <c r="G7963" s="52"/>
    </row>
    <row r="7964" ht="12.75">
      <c r="G7964" s="52"/>
    </row>
    <row r="7965" ht="12.75">
      <c r="G7965" s="52"/>
    </row>
    <row r="7966" ht="12.75">
      <c r="G7966" s="52"/>
    </row>
    <row r="7967" ht="12.75">
      <c r="G7967" s="52"/>
    </row>
    <row r="7968" ht="12.75">
      <c r="G7968" s="52"/>
    </row>
    <row r="7969" ht="12.75">
      <c r="G7969" s="52"/>
    </row>
    <row r="7970" ht="12.75">
      <c r="G7970" s="52"/>
    </row>
    <row r="7971" ht="12.75">
      <c r="G7971" s="52"/>
    </row>
    <row r="7972" ht="12.75">
      <c r="G7972" s="52"/>
    </row>
    <row r="7973" ht="12.75">
      <c r="G7973" s="52"/>
    </row>
    <row r="7974" ht="12.75">
      <c r="G7974" s="52"/>
    </row>
    <row r="7975" ht="12.75">
      <c r="G7975" s="52"/>
    </row>
    <row r="7976" ht="12.75">
      <c r="G7976" s="52"/>
    </row>
    <row r="7977" ht="12.75">
      <c r="G7977" s="52"/>
    </row>
    <row r="7978" ht="12.75">
      <c r="G7978" s="52"/>
    </row>
    <row r="7979" ht="12.75">
      <c r="G7979" s="52"/>
    </row>
    <row r="7980" ht="12.75">
      <c r="G7980" s="52"/>
    </row>
    <row r="7981" ht="12.75">
      <c r="G7981" s="52"/>
    </row>
    <row r="7982" ht="12.75">
      <c r="G7982" s="52"/>
    </row>
    <row r="7983" ht="12.75">
      <c r="G7983" s="52"/>
    </row>
    <row r="7984" ht="12.75">
      <c r="G7984" s="52"/>
    </row>
    <row r="7985" ht="12.75">
      <c r="G7985" s="52"/>
    </row>
    <row r="7986" ht="12.75">
      <c r="G7986" s="52"/>
    </row>
    <row r="7987" ht="12.75">
      <c r="G7987" s="52"/>
    </row>
    <row r="7988" ht="12.75">
      <c r="G7988" s="52"/>
    </row>
    <row r="7989" ht="12.75">
      <c r="G7989" s="52"/>
    </row>
    <row r="7990" ht="12.75">
      <c r="G7990" s="52"/>
    </row>
    <row r="7991" ht="12.75">
      <c r="G7991" s="52"/>
    </row>
    <row r="7992" ht="12.75">
      <c r="G7992" s="52"/>
    </row>
    <row r="7993" ht="12.75">
      <c r="G7993" s="52"/>
    </row>
    <row r="7994" ht="12.75">
      <c r="G7994" s="52"/>
    </row>
    <row r="7995" ht="12.75">
      <c r="G7995" s="52"/>
    </row>
    <row r="7996" ht="12.75">
      <c r="G7996" s="52"/>
    </row>
    <row r="7997" ht="12.75">
      <c r="G7997" s="52"/>
    </row>
    <row r="7998" ht="12.75">
      <c r="G7998" s="52"/>
    </row>
    <row r="7999" ht="12.75">
      <c r="G7999" s="52"/>
    </row>
    <row r="8000" ht="12.75">
      <c r="G8000" s="52"/>
    </row>
    <row r="8001" ht="12.75">
      <c r="G8001" s="52"/>
    </row>
    <row r="8002" ht="12.75">
      <c r="G8002" s="52"/>
    </row>
    <row r="8003" ht="12.75">
      <c r="G8003" s="52"/>
    </row>
    <row r="8004" ht="12.75">
      <c r="G8004" s="52"/>
    </row>
    <row r="8005" ht="12.75">
      <c r="G8005" s="52"/>
    </row>
    <row r="8006" ht="12.75">
      <c r="G8006" s="52"/>
    </row>
    <row r="8007" ht="12.75">
      <c r="G8007" s="52"/>
    </row>
    <row r="8008" ht="12.75">
      <c r="G8008" s="52"/>
    </row>
    <row r="8009" ht="12.75">
      <c r="G8009" s="52"/>
    </row>
    <row r="8010" ht="12.75">
      <c r="G8010" s="52"/>
    </row>
    <row r="8011" ht="12.75">
      <c r="G8011" s="52"/>
    </row>
    <row r="8012" ht="12.75">
      <c r="G8012" s="52"/>
    </row>
    <row r="8013" ht="12.75">
      <c r="G8013" s="52"/>
    </row>
    <row r="8014" ht="12.75">
      <c r="G8014" s="52"/>
    </row>
    <row r="8015" ht="12.75">
      <c r="G8015" s="52"/>
    </row>
    <row r="8016" ht="12.75">
      <c r="G8016" s="52"/>
    </row>
    <row r="8017" ht="12.75">
      <c r="G8017" s="52"/>
    </row>
    <row r="8018" ht="12.75">
      <c r="G8018" s="52"/>
    </row>
    <row r="8019" ht="12.75">
      <c r="G8019" s="52"/>
    </row>
    <row r="8020" ht="12.75">
      <c r="G8020" s="52"/>
    </row>
    <row r="8021" ht="12.75">
      <c r="G8021" s="52"/>
    </row>
    <row r="8022" ht="12.75">
      <c r="G8022" s="52"/>
    </row>
    <row r="8023" ht="12.75">
      <c r="G8023" s="52"/>
    </row>
    <row r="8024" ht="12.75">
      <c r="G8024" s="52"/>
    </row>
    <row r="8025" ht="12.75">
      <c r="G8025" s="52"/>
    </row>
    <row r="8026" ht="12.75">
      <c r="G8026" s="52"/>
    </row>
    <row r="8027" ht="12.75">
      <c r="G8027" s="52"/>
    </row>
    <row r="8028" ht="12.75">
      <c r="G8028" s="52"/>
    </row>
    <row r="8029" ht="12.75">
      <c r="G8029" s="52"/>
    </row>
    <row r="8030" ht="12.75">
      <c r="G8030" s="52"/>
    </row>
    <row r="8031" ht="12.75">
      <c r="G8031" s="52"/>
    </row>
    <row r="8032" ht="12.75">
      <c r="G8032" s="52"/>
    </row>
    <row r="8033" ht="12.75">
      <c r="G8033" s="52"/>
    </row>
    <row r="8034" ht="12.75">
      <c r="G8034" s="52"/>
    </row>
    <row r="8035" ht="12.75">
      <c r="G8035" s="52"/>
    </row>
    <row r="8036" ht="12.75">
      <c r="G8036" s="52"/>
    </row>
    <row r="8037" ht="12.75">
      <c r="G8037" s="52"/>
    </row>
    <row r="8038" ht="12.75">
      <c r="G8038" s="52"/>
    </row>
    <row r="8039" ht="12.75">
      <c r="G8039" s="52"/>
    </row>
    <row r="8040" ht="12.75">
      <c r="G8040" s="52"/>
    </row>
    <row r="8041" ht="12.75">
      <c r="G8041" s="52"/>
    </row>
    <row r="8042" ht="12.75">
      <c r="G8042" s="52"/>
    </row>
    <row r="8043" ht="12.75">
      <c r="G8043" s="52"/>
    </row>
    <row r="8044" ht="12.75">
      <c r="G8044" s="52"/>
    </row>
    <row r="8045" ht="12.75">
      <c r="G8045" s="52"/>
    </row>
    <row r="8046" ht="12.75">
      <c r="G8046" s="52"/>
    </row>
    <row r="8047" ht="12.75">
      <c r="G8047" s="52"/>
    </row>
    <row r="8048" ht="12.75">
      <c r="G8048" s="52"/>
    </row>
    <row r="8049" ht="12.75">
      <c r="G8049" s="52"/>
    </row>
    <row r="8050" ht="12.75">
      <c r="G8050" s="52"/>
    </row>
    <row r="8051" ht="12.75">
      <c r="G8051" s="52"/>
    </row>
    <row r="8052" ht="12.75">
      <c r="G8052" s="52"/>
    </row>
    <row r="8053" ht="12.75">
      <c r="G8053" s="52"/>
    </row>
    <row r="8054" ht="12.75">
      <c r="G8054" s="52"/>
    </row>
    <row r="8055" ht="12.75">
      <c r="G8055" s="52"/>
    </row>
    <row r="8056" ht="12.75">
      <c r="G8056" s="52"/>
    </row>
    <row r="8057" ht="12.75">
      <c r="G8057" s="52"/>
    </row>
    <row r="8058" ht="12.75">
      <c r="G8058" s="52"/>
    </row>
    <row r="8059" ht="12.75">
      <c r="G8059" s="52"/>
    </row>
    <row r="8060" ht="12.75">
      <c r="G8060" s="52"/>
    </row>
    <row r="8061" ht="12.75">
      <c r="G8061" s="52"/>
    </row>
    <row r="8062" ht="12.75">
      <c r="G8062" s="52"/>
    </row>
    <row r="8063" ht="12.75">
      <c r="G8063" s="52"/>
    </row>
    <row r="8064" ht="12.75">
      <c r="G8064" s="52"/>
    </row>
    <row r="8065" ht="12.75">
      <c r="G8065" s="52"/>
    </row>
    <row r="8066" ht="12.75">
      <c r="G8066" s="52"/>
    </row>
    <row r="8067" ht="12.75">
      <c r="G8067" s="52"/>
    </row>
    <row r="8068" ht="12.75">
      <c r="G8068" s="52"/>
    </row>
    <row r="8069" ht="12.75">
      <c r="G8069" s="52"/>
    </row>
    <row r="8070" ht="12.75">
      <c r="G8070" s="52"/>
    </row>
    <row r="8071" ht="12.75">
      <c r="G8071" s="52"/>
    </row>
    <row r="8072" ht="12.75">
      <c r="G8072" s="52"/>
    </row>
    <row r="8073" ht="12.75">
      <c r="G8073" s="52"/>
    </row>
    <row r="8074" ht="12.75">
      <c r="G8074" s="52"/>
    </row>
    <row r="8075" ht="12.75">
      <c r="G8075" s="52"/>
    </row>
    <row r="8076" ht="12.75">
      <c r="G8076" s="52"/>
    </row>
    <row r="8077" ht="12.75">
      <c r="G8077" s="52"/>
    </row>
    <row r="8078" ht="12.75">
      <c r="G8078" s="52"/>
    </row>
    <row r="8079" ht="12.75">
      <c r="G8079" s="52"/>
    </row>
    <row r="8080" ht="12.75">
      <c r="G8080" s="52"/>
    </row>
    <row r="8081" ht="12.75">
      <c r="G8081" s="52"/>
    </row>
    <row r="8082" ht="12.75">
      <c r="G8082" s="52"/>
    </row>
    <row r="8083" ht="12.75">
      <c r="G8083" s="52"/>
    </row>
    <row r="8084" ht="12.75">
      <c r="G8084" s="52"/>
    </row>
    <row r="8085" ht="12.75">
      <c r="G8085" s="52"/>
    </row>
    <row r="8086" ht="12.75">
      <c r="G8086" s="52"/>
    </row>
    <row r="8087" ht="12.75">
      <c r="G8087" s="52"/>
    </row>
    <row r="8088" ht="12.75">
      <c r="G8088" s="52"/>
    </row>
    <row r="8089" ht="12.75">
      <c r="G8089" s="52"/>
    </row>
    <row r="8090" ht="12.75">
      <c r="G8090" s="52"/>
    </row>
    <row r="8091" ht="12.75">
      <c r="G8091" s="52"/>
    </row>
    <row r="8092" ht="12.75">
      <c r="G8092" s="52"/>
    </row>
    <row r="8093" ht="12.75">
      <c r="G8093" s="52"/>
    </row>
    <row r="8094" ht="12.75">
      <c r="G8094" s="52"/>
    </row>
    <row r="8095" ht="12.75">
      <c r="G8095" s="52"/>
    </row>
    <row r="8096" ht="12.75">
      <c r="G8096" s="52"/>
    </row>
    <row r="8097" ht="12.75">
      <c r="G8097" s="52"/>
    </row>
    <row r="8098" ht="12.75">
      <c r="G8098" s="52"/>
    </row>
    <row r="8099" ht="12.75">
      <c r="G8099" s="52"/>
    </row>
    <row r="8100" ht="12.75">
      <c r="G8100" s="52"/>
    </row>
    <row r="8101" ht="12.75">
      <c r="G8101" s="52"/>
    </row>
    <row r="8102" ht="12.75">
      <c r="G8102" s="52"/>
    </row>
    <row r="8103" ht="12.75">
      <c r="G8103" s="52"/>
    </row>
    <row r="8104" ht="12.75">
      <c r="G8104" s="52"/>
    </row>
    <row r="8105" ht="12.75">
      <c r="G8105" s="52"/>
    </row>
    <row r="8106" ht="12.75">
      <c r="G8106" s="52"/>
    </row>
    <row r="8107" ht="12.75">
      <c r="G8107" s="52"/>
    </row>
    <row r="8108" ht="12.75">
      <c r="G8108" s="52"/>
    </row>
    <row r="8109" ht="12.75">
      <c r="G8109" s="52"/>
    </row>
    <row r="8110" ht="12.75">
      <c r="G8110" s="52"/>
    </row>
    <row r="8111" ht="12.75">
      <c r="G8111" s="52"/>
    </row>
    <row r="8112" ht="12.75">
      <c r="G8112" s="52"/>
    </row>
    <row r="8113" ht="12.75">
      <c r="G8113" s="52"/>
    </row>
    <row r="8114" ht="12.75">
      <c r="G8114" s="52"/>
    </row>
    <row r="8115" ht="12.75">
      <c r="G8115" s="52"/>
    </row>
    <row r="8116" ht="12.75">
      <c r="G8116" s="52"/>
    </row>
    <row r="8117" ht="12.75">
      <c r="G8117" s="52"/>
    </row>
    <row r="8118" ht="12.75">
      <c r="G8118" s="52"/>
    </row>
    <row r="8119" ht="12.75">
      <c r="G8119" s="52"/>
    </row>
    <row r="8120" ht="12.75">
      <c r="G8120" s="52"/>
    </row>
    <row r="8121" ht="12.75">
      <c r="G8121" s="52"/>
    </row>
    <row r="8122" ht="12.75">
      <c r="G8122" s="52"/>
    </row>
    <row r="8123" ht="12.75">
      <c r="G8123" s="52"/>
    </row>
    <row r="8124" ht="12.75">
      <c r="G8124" s="52"/>
    </row>
    <row r="8125" ht="12.75">
      <c r="G8125" s="52"/>
    </row>
    <row r="8126" ht="12.75">
      <c r="G8126" s="52"/>
    </row>
    <row r="8127" ht="12.75">
      <c r="G8127" s="52"/>
    </row>
    <row r="8128" ht="12.75">
      <c r="G8128" s="52"/>
    </row>
    <row r="8129" ht="12.75">
      <c r="G8129" s="52"/>
    </row>
    <row r="8130" ht="12.75">
      <c r="G8130" s="52"/>
    </row>
    <row r="8131" ht="12.75">
      <c r="G8131" s="52"/>
    </row>
    <row r="8132" ht="12.75">
      <c r="G8132" s="52"/>
    </row>
    <row r="8133" ht="12.75">
      <c r="G8133" s="52"/>
    </row>
    <row r="8134" ht="12.75">
      <c r="G8134" s="52"/>
    </row>
    <row r="8135" ht="12.75">
      <c r="G8135" s="52"/>
    </row>
    <row r="8136" ht="12.75">
      <c r="G8136" s="52"/>
    </row>
    <row r="8137" ht="12.75">
      <c r="G8137" s="52"/>
    </row>
    <row r="8138" ht="12.75">
      <c r="G8138" s="52"/>
    </row>
    <row r="8139" ht="12.75">
      <c r="G8139" s="52"/>
    </row>
    <row r="8140" ht="12.75">
      <c r="G8140" s="52"/>
    </row>
    <row r="8141" ht="12.75">
      <c r="G8141" s="52"/>
    </row>
    <row r="8142" ht="12.75">
      <c r="G8142" s="52"/>
    </row>
    <row r="8143" ht="12.75">
      <c r="G8143" s="52"/>
    </row>
    <row r="8144" ht="12.75">
      <c r="G8144" s="52"/>
    </row>
    <row r="8145" ht="12.75">
      <c r="G8145" s="52"/>
    </row>
    <row r="8146" ht="12.75">
      <c r="G8146" s="52"/>
    </row>
    <row r="8147" ht="12.75">
      <c r="G8147" s="52"/>
    </row>
    <row r="8148" ht="12.75">
      <c r="G8148" s="52"/>
    </row>
    <row r="8149" ht="12.75">
      <c r="G8149" s="52"/>
    </row>
    <row r="8150" ht="12.75">
      <c r="G8150" s="52"/>
    </row>
    <row r="8151" ht="12.75">
      <c r="G8151" s="52"/>
    </row>
    <row r="8152" ht="12.75">
      <c r="G8152" s="52"/>
    </row>
    <row r="8153" ht="12.75">
      <c r="G8153" s="52"/>
    </row>
    <row r="8154" ht="12.75">
      <c r="G8154" s="52"/>
    </row>
    <row r="8155" ht="12.75">
      <c r="G8155" s="52"/>
    </row>
    <row r="8156" ht="12.75">
      <c r="G8156" s="52"/>
    </row>
    <row r="8157" ht="12.75">
      <c r="G8157" s="52"/>
    </row>
    <row r="8158" ht="12.75">
      <c r="G8158" s="52"/>
    </row>
    <row r="8159" ht="12.75">
      <c r="G8159" s="52"/>
    </row>
    <row r="8160" ht="12.75">
      <c r="G8160" s="52"/>
    </row>
    <row r="8161" ht="12.75">
      <c r="G8161" s="52"/>
    </row>
    <row r="8162" ht="12.75">
      <c r="G8162" s="52"/>
    </row>
    <row r="8163" ht="12.75">
      <c r="G8163" s="52"/>
    </row>
    <row r="8164" ht="12.75">
      <c r="G8164" s="52"/>
    </row>
    <row r="8165" ht="12.75">
      <c r="G8165" s="52"/>
    </row>
    <row r="8166" ht="12.75">
      <c r="G8166" s="52"/>
    </row>
    <row r="8167" ht="12.75">
      <c r="G8167" s="52"/>
    </row>
    <row r="8168" ht="12.75">
      <c r="G8168" s="52"/>
    </row>
    <row r="8169" ht="12.75">
      <c r="G8169" s="52"/>
    </row>
    <row r="8170" ht="12.75">
      <c r="G8170" s="52"/>
    </row>
    <row r="8171" ht="12.75">
      <c r="G8171" s="52"/>
    </row>
    <row r="8172" ht="12.75">
      <c r="G8172" s="52"/>
    </row>
    <row r="8173" ht="12.75">
      <c r="G8173" s="52"/>
    </row>
    <row r="8174" ht="12.75">
      <c r="G8174" s="52"/>
    </row>
    <row r="8175" ht="12.75">
      <c r="G8175" s="52"/>
    </row>
    <row r="8176" ht="12.75">
      <c r="G8176" s="52"/>
    </row>
    <row r="8177" ht="12.75">
      <c r="G8177" s="52"/>
    </row>
    <row r="8178" ht="12.75">
      <c r="G8178" s="52"/>
    </row>
    <row r="8179" ht="12.75">
      <c r="G8179" s="52"/>
    </row>
    <row r="8180" ht="12.75">
      <c r="G8180" s="52"/>
    </row>
    <row r="8181" ht="12.75">
      <c r="G8181" s="52"/>
    </row>
    <row r="8182" ht="12.75">
      <c r="G8182" s="52"/>
    </row>
    <row r="8183" ht="12.75">
      <c r="G8183" s="52"/>
    </row>
    <row r="8184" ht="12.75">
      <c r="G8184" s="52"/>
    </row>
    <row r="8185" ht="12.75">
      <c r="G8185" s="52"/>
    </row>
    <row r="8186" ht="12.75">
      <c r="G8186" s="52"/>
    </row>
    <row r="8187" ht="12.75">
      <c r="G8187" s="52"/>
    </row>
    <row r="8188" ht="12.75">
      <c r="G8188" s="52"/>
    </row>
    <row r="8189" ht="12.75">
      <c r="G8189" s="52"/>
    </row>
    <row r="8190" ht="12.75">
      <c r="G8190" s="52"/>
    </row>
    <row r="8191" ht="12.75">
      <c r="G8191" s="52"/>
    </row>
    <row r="8192" ht="12.75">
      <c r="G8192" s="52"/>
    </row>
    <row r="8193" ht="12.75">
      <c r="G8193" s="52"/>
    </row>
    <row r="8194" ht="12.75">
      <c r="G8194" s="52"/>
    </row>
    <row r="8195" ht="12.75">
      <c r="G8195" s="52"/>
    </row>
    <row r="8196" ht="12.75">
      <c r="G8196" s="52"/>
    </row>
    <row r="8197" ht="12.75">
      <c r="G8197" s="52"/>
    </row>
    <row r="8198" ht="12.75">
      <c r="G8198" s="52"/>
    </row>
    <row r="8199" ht="12.75">
      <c r="G8199" s="52"/>
    </row>
    <row r="8200" ht="12.75">
      <c r="G8200" s="52"/>
    </row>
    <row r="8201" ht="12.75">
      <c r="G8201" s="52"/>
    </row>
    <row r="8202" ht="12.75">
      <c r="G8202" s="52"/>
    </row>
    <row r="8203" ht="12.75">
      <c r="G8203" s="52"/>
    </row>
    <row r="8204" ht="12.75">
      <c r="G8204" s="52"/>
    </row>
    <row r="8205" ht="12.75">
      <c r="G8205" s="52"/>
    </row>
    <row r="8206" ht="12.75">
      <c r="G8206" s="52"/>
    </row>
    <row r="8207" ht="12.75">
      <c r="G8207" s="52"/>
    </row>
    <row r="8208" ht="12.75">
      <c r="G8208" s="52"/>
    </row>
    <row r="8209" ht="12.75">
      <c r="G8209" s="52"/>
    </row>
    <row r="8210" ht="12.75">
      <c r="G8210" s="52"/>
    </row>
    <row r="8211" ht="12.75">
      <c r="G8211" s="52"/>
    </row>
    <row r="8212" ht="12.75">
      <c r="G8212" s="52"/>
    </row>
    <row r="8213" ht="12.75">
      <c r="G8213" s="52"/>
    </row>
    <row r="8214" ht="12.75">
      <c r="G8214" s="52"/>
    </row>
    <row r="8215" ht="12.75">
      <c r="G8215" s="52"/>
    </row>
    <row r="8216" ht="12.75">
      <c r="G8216" s="52"/>
    </row>
    <row r="8217" ht="12.75">
      <c r="G8217" s="52"/>
    </row>
    <row r="8218" ht="12.75">
      <c r="G8218" s="52"/>
    </row>
    <row r="8219" ht="12.75">
      <c r="G8219" s="52"/>
    </row>
    <row r="8220" ht="12.75">
      <c r="G8220" s="52"/>
    </row>
    <row r="8221" ht="12.75">
      <c r="G8221" s="52"/>
    </row>
    <row r="8222" ht="12.75">
      <c r="G8222" s="52"/>
    </row>
    <row r="8223" ht="12.75">
      <c r="G8223" s="52"/>
    </row>
    <row r="8224" ht="12.75">
      <c r="G8224" s="52"/>
    </row>
    <row r="8225" ht="12.75">
      <c r="G8225" s="52"/>
    </row>
    <row r="8226" ht="12.75">
      <c r="G8226" s="52"/>
    </row>
    <row r="8227" ht="12.75">
      <c r="G8227" s="52"/>
    </row>
    <row r="8228" ht="12.75">
      <c r="G8228" s="52"/>
    </row>
    <row r="8229" ht="12.75">
      <c r="G8229" s="52"/>
    </row>
    <row r="8230" ht="12.75">
      <c r="G8230" s="52"/>
    </row>
    <row r="8231" ht="12.75">
      <c r="G8231" s="52"/>
    </row>
    <row r="8232" ht="12.75">
      <c r="G8232" s="52"/>
    </row>
    <row r="8233" ht="12.75">
      <c r="G8233" s="52"/>
    </row>
    <row r="8234" ht="12.75">
      <c r="G8234" s="52"/>
    </row>
    <row r="8235" ht="12.75">
      <c r="G8235" s="52"/>
    </row>
    <row r="8236" ht="12.75">
      <c r="G8236" s="52"/>
    </row>
    <row r="8237" ht="12.75">
      <c r="G8237" s="52"/>
    </row>
    <row r="8238" ht="12.75">
      <c r="G8238" s="52"/>
    </row>
    <row r="8239" ht="12.75">
      <c r="G8239" s="52"/>
    </row>
    <row r="8240" ht="12.75">
      <c r="G8240" s="52"/>
    </row>
    <row r="8241" ht="12.75">
      <c r="G8241" s="52"/>
    </row>
    <row r="8242" ht="12.75">
      <c r="G8242" s="52"/>
    </row>
    <row r="8243" ht="12.75">
      <c r="G8243" s="52"/>
    </row>
    <row r="8244" ht="12.75">
      <c r="G8244" s="52"/>
    </row>
    <row r="8245" ht="12.75">
      <c r="G8245" s="52"/>
    </row>
    <row r="8246" ht="12.75">
      <c r="G8246" s="52"/>
    </row>
    <row r="8247" ht="12.75">
      <c r="G8247" s="52"/>
    </row>
    <row r="8248" ht="12.75">
      <c r="G8248" s="52"/>
    </row>
    <row r="8249" ht="12.75">
      <c r="G8249" s="52"/>
    </row>
    <row r="8250" ht="12.75">
      <c r="G8250" s="52"/>
    </row>
    <row r="8251" ht="12.75">
      <c r="G8251" s="52"/>
    </row>
    <row r="8252" ht="12.75">
      <c r="G8252" s="52"/>
    </row>
    <row r="8253" ht="12.75">
      <c r="G8253" s="52"/>
    </row>
    <row r="8254" ht="12.75">
      <c r="G8254" s="52"/>
    </row>
    <row r="8255" ht="12.75">
      <c r="G8255" s="52"/>
    </row>
    <row r="8256" ht="12.75">
      <c r="G8256" s="52"/>
    </row>
    <row r="8257" ht="12.75">
      <c r="G8257" s="52"/>
    </row>
    <row r="8258" ht="12.75">
      <c r="G8258" s="52"/>
    </row>
    <row r="8259" ht="12.75">
      <c r="G8259" s="52"/>
    </row>
    <row r="8260" ht="12.75">
      <c r="G8260" s="52"/>
    </row>
    <row r="8261" ht="12.75">
      <c r="G8261" s="52"/>
    </row>
    <row r="8262" ht="12.75">
      <c r="G8262" s="52"/>
    </row>
    <row r="8263" ht="12.75">
      <c r="G8263" s="52"/>
    </row>
    <row r="8264" ht="12.75">
      <c r="G8264" s="52"/>
    </row>
    <row r="8265" ht="12.75">
      <c r="G8265" s="52"/>
    </row>
    <row r="8266" ht="12.75">
      <c r="G8266" s="52"/>
    </row>
    <row r="8267" ht="12.75">
      <c r="G8267" s="52"/>
    </row>
    <row r="8268" ht="12.75">
      <c r="G8268" s="52"/>
    </row>
    <row r="8269" ht="12.75">
      <c r="G8269" s="52"/>
    </row>
    <row r="8270" ht="12.75">
      <c r="G8270" s="52"/>
    </row>
    <row r="8271" ht="12.75">
      <c r="G8271" s="52"/>
    </row>
    <row r="8272" ht="12.75">
      <c r="G8272" s="52"/>
    </row>
    <row r="8273" ht="12.75">
      <c r="G8273" s="52"/>
    </row>
    <row r="8274" ht="12.75">
      <c r="G8274" s="52"/>
    </row>
    <row r="8275" ht="12.75">
      <c r="G8275" s="52"/>
    </row>
    <row r="8276" ht="12.75">
      <c r="G8276" s="52"/>
    </row>
    <row r="8277" ht="12.75">
      <c r="G8277" s="52"/>
    </row>
    <row r="8278" ht="12.75">
      <c r="G8278" s="52"/>
    </row>
    <row r="8279" ht="12.75">
      <c r="G8279" s="52"/>
    </row>
    <row r="8280" ht="12.75">
      <c r="G8280" s="52"/>
    </row>
    <row r="8281" ht="12.75">
      <c r="G8281" s="52"/>
    </row>
    <row r="8282" ht="12.75">
      <c r="G8282" s="52"/>
    </row>
    <row r="8283" ht="12.75">
      <c r="G8283" s="52"/>
    </row>
    <row r="8284" ht="12.75">
      <c r="G8284" s="52"/>
    </row>
    <row r="8285" ht="12.75">
      <c r="G8285" s="52"/>
    </row>
    <row r="8286" ht="12.75">
      <c r="G8286" s="52"/>
    </row>
    <row r="8287" ht="12.75">
      <c r="G8287" s="52"/>
    </row>
    <row r="8288" ht="12.75">
      <c r="G8288" s="52"/>
    </row>
    <row r="8289" ht="12.75">
      <c r="G8289" s="52"/>
    </row>
    <row r="8290" ht="12.75">
      <c r="G8290" s="52"/>
    </row>
    <row r="8291" ht="12.75">
      <c r="G8291" s="52"/>
    </row>
    <row r="8292" ht="12.75">
      <c r="G8292" s="52"/>
    </row>
    <row r="8293" ht="12.75">
      <c r="G8293" s="52"/>
    </row>
    <row r="8294" ht="12.75">
      <c r="G8294" s="52"/>
    </row>
    <row r="8295" ht="12.75">
      <c r="G8295" s="52"/>
    </row>
    <row r="8296" ht="12.75">
      <c r="G8296" s="52"/>
    </row>
    <row r="8297" ht="12.75">
      <c r="G8297" s="52"/>
    </row>
    <row r="8298" ht="12.75">
      <c r="G8298" s="52"/>
    </row>
    <row r="8299" ht="12.75">
      <c r="G8299" s="52"/>
    </row>
    <row r="8300" ht="12.75">
      <c r="G8300" s="52"/>
    </row>
    <row r="8301" ht="12.75">
      <c r="G8301" s="52"/>
    </row>
    <row r="8302" ht="12.75">
      <c r="G8302" s="52"/>
    </row>
    <row r="8303" ht="12.75">
      <c r="G8303" s="52"/>
    </row>
    <row r="8304" ht="12.75">
      <c r="G8304" s="52"/>
    </row>
    <row r="8305" ht="12.75">
      <c r="G8305" s="52"/>
    </row>
    <row r="8306" ht="12.75">
      <c r="G8306" s="52"/>
    </row>
    <row r="8307" ht="12.75">
      <c r="G8307" s="52"/>
    </row>
    <row r="8308" ht="12.75">
      <c r="G8308" s="52"/>
    </row>
    <row r="8309" ht="12.75">
      <c r="G8309" s="52"/>
    </row>
    <row r="8310" ht="12.75">
      <c r="G8310" s="52"/>
    </row>
    <row r="8311" ht="12.75">
      <c r="G8311" s="52"/>
    </row>
    <row r="8312" ht="12.75">
      <c r="G8312" s="52"/>
    </row>
    <row r="8313" ht="12.75">
      <c r="G8313" s="52"/>
    </row>
    <row r="8314" ht="12.75">
      <c r="G8314" s="52"/>
    </row>
    <row r="8315" ht="12.75">
      <c r="G8315" s="52"/>
    </row>
    <row r="8316" ht="12.75">
      <c r="G8316" s="52"/>
    </row>
    <row r="8317" ht="12.75">
      <c r="G8317" s="52"/>
    </row>
    <row r="8318" ht="12.75">
      <c r="G8318" s="52"/>
    </row>
    <row r="8319" ht="12.75">
      <c r="G8319" s="52"/>
    </row>
    <row r="8320" ht="12.75">
      <c r="G8320" s="52"/>
    </row>
    <row r="8321" ht="12.75">
      <c r="G8321" s="52"/>
    </row>
    <row r="8322" ht="12.75">
      <c r="G8322" s="52"/>
    </row>
    <row r="8323" ht="12.75">
      <c r="G8323" s="52"/>
    </row>
    <row r="8324" ht="12.75">
      <c r="G8324" s="52"/>
    </row>
    <row r="8325" ht="12.75">
      <c r="G8325" s="52"/>
    </row>
    <row r="8326" ht="12.75">
      <c r="G8326" s="52"/>
    </row>
    <row r="8327" ht="12.75">
      <c r="G8327" s="52"/>
    </row>
    <row r="8328" ht="12.75">
      <c r="G8328" s="52"/>
    </row>
    <row r="8329" ht="12.75">
      <c r="G8329" s="52"/>
    </row>
    <row r="8330" ht="12.75">
      <c r="G8330" s="52"/>
    </row>
    <row r="8331" ht="12.75">
      <c r="G8331" s="52"/>
    </row>
    <row r="8332" ht="12.75">
      <c r="G8332" s="52"/>
    </row>
    <row r="8333" ht="12.75">
      <c r="G8333" s="52"/>
    </row>
    <row r="8334" ht="12.75">
      <c r="G8334" s="52"/>
    </row>
    <row r="8335" ht="12.75">
      <c r="G8335" s="52"/>
    </row>
    <row r="8336" ht="12.75">
      <c r="G8336" s="52"/>
    </row>
    <row r="8337" ht="12.75">
      <c r="G8337" s="52"/>
    </row>
    <row r="8338" ht="12.75">
      <c r="G8338" s="52"/>
    </row>
    <row r="8339" ht="12.75">
      <c r="G8339" s="52"/>
    </row>
    <row r="8340" ht="12.75">
      <c r="G8340" s="52"/>
    </row>
    <row r="8341" ht="12.75">
      <c r="G8341" s="52"/>
    </row>
    <row r="8342" ht="12.75">
      <c r="G8342" s="52"/>
    </row>
    <row r="8343" ht="12.75">
      <c r="G8343" s="52"/>
    </row>
    <row r="8344" ht="12.75">
      <c r="G8344" s="52"/>
    </row>
    <row r="8345" ht="12.75">
      <c r="G8345" s="52"/>
    </row>
    <row r="8346" ht="12.75">
      <c r="G8346" s="52"/>
    </row>
    <row r="8347" ht="12.75">
      <c r="G8347" s="52"/>
    </row>
    <row r="8348" ht="12.75">
      <c r="G8348" s="52"/>
    </row>
    <row r="8349" ht="12.75">
      <c r="G8349" s="52"/>
    </row>
    <row r="8350" ht="12.75">
      <c r="G8350" s="52"/>
    </row>
    <row r="8351" ht="12.75">
      <c r="G8351" s="52"/>
    </row>
    <row r="8352" ht="12.75">
      <c r="G8352" s="52"/>
    </row>
    <row r="8353" ht="12.75">
      <c r="G8353" s="52"/>
    </row>
    <row r="8354" ht="12.75">
      <c r="G8354" s="52"/>
    </row>
    <row r="8355" ht="12.75">
      <c r="G8355" s="52"/>
    </row>
    <row r="8356" ht="12.75">
      <c r="G8356" s="52"/>
    </row>
    <row r="8357" ht="12.75">
      <c r="G8357" s="52"/>
    </row>
    <row r="8358" ht="12.75">
      <c r="G8358" s="52"/>
    </row>
    <row r="8359" ht="12.75">
      <c r="G8359" s="52"/>
    </row>
    <row r="8360" ht="12.75">
      <c r="G8360" s="52"/>
    </row>
    <row r="8361" ht="12.75">
      <c r="G8361" s="52"/>
    </row>
    <row r="8362" ht="12.75">
      <c r="G8362" s="52"/>
    </row>
    <row r="8363" ht="12.75">
      <c r="G8363" s="52"/>
    </row>
    <row r="8364" ht="12.75">
      <c r="G8364" s="52"/>
    </row>
    <row r="8365" ht="12.75">
      <c r="G8365" s="52"/>
    </row>
    <row r="8366" ht="12.75">
      <c r="G8366" s="52"/>
    </row>
    <row r="8367" ht="12.75">
      <c r="G8367" s="52"/>
    </row>
    <row r="8368" ht="12.75">
      <c r="G8368" s="52"/>
    </row>
    <row r="8369" ht="12.75">
      <c r="G8369" s="52"/>
    </row>
    <row r="8370" ht="12.75">
      <c r="G8370" s="52"/>
    </row>
    <row r="8371" ht="12.75">
      <c r="G8371" s="52"/>
    </row>
    <row r="8372" ht="12.75">
      <c r="G8372" s="52"/>
    </row>
    <row r="8373" ht="12.75">
      <c r="G8373" s="52"/>
    </row>
    <row r="8374" ht="12.75">
      <c r="G8374" s="52"/>
    </row>
    <row r="8375" ht="12.75">
      <c r="G8375" s="52"/>
    </row>
    <row r="8376" ht="12.75">
      <c r="G8376" s="52"/>
    </row>
    <row r="8377" ht="12.75">
      <c r="G8377" s="52"/>
    </row>
    <row r="8378" ht="12.75">
      <c r="G8378" s="52"/>
    </row>
    <row r="8379" ht="12.75">
      <c r="G8379" s="52"/>
    </row>
    <row r="8380" ht="12.75">
      <c r="G8380" s="52"/>
    </row>
    <row r="8381" ht="12.75">
      <c r="G8381" s="52"/>
    </row>
    <row r="8382" ht="12.75">
      <c r="G8382" s="52"/>
    </row>
    <row r="8383" ht="12.75">
      <c r="G8383" s="52"/>
    </row>
    <row r="8384" ht="12.75">
      <c r="G8384" s="52"/>
    </row>
    <row r="8385" ht="12.75">
      <c r="G8385" s="52"/>
    </row>
    <row r="8386" ht="12.75">
      <c r="G8386" s="52"/>
    </row>
    <row r="8387" ht="12.75">
      <c r="G8387" s="52"/>
    </row>
    <row r="8388" ht="12.75">
      <c r="G8388" s="52"/>
    </row>
    <row r="8389" ht="12.75">
      <c r="G8389" s="52"/>
    </row>
    <row r="8390" ht="12.75">
      <c r="G8390" s="52"/>
    </row>
    <row r="8391" ht="12.75">
      <c r="G8391" s="52"/>
    </row>
    <row r="8392" ht="12.75">
      <c r="G8392" s="52"/>
    </row>
    <row r="8393" ht="12.75">
      <c r="G8393" s="52"/>
    </row>
    <row r="8394" ht="12.75">
      <c r="G8394" s="52"/>
    </row>
    <row r="8395" ht="12.75">
      <c r="G8395" s="52"/>
    </row>
    <row r="8396" ht="12.75">
      <c r="G8396" s="52"/>
    </row>
    <row r="8397" ht="12.75">
      <c r="G8397" s="52"/>
    </row>
    <row r="8398" ht="12.75">
      <c r="G8398" s="52"/>
    </row>
    <row r="8399" ht="12.75">
      <c r="G8399" s="52"/>
    </row>
    <row r="8400" ht="12.75">
      <c r="G8400" s="52"/>
    </row>
    <row r="8401" ht="12.75">
      <c r="G8401" s="52"/>
    </row>
    <row r="8402" ht="12.75">
      <c r="G8402" s="52"/>
    </row>
    <row r="8403" ht="12.75">
      <c r="G8403" s="52"/>
    </row>
    <row r="8404" ht="12.75">
      <c r="G8404" s="52"/>
    </row>
    <row r="8405" ht="12.75">
      <c r="G8405" s="52"/>
    </row>
    <row r="8406" ht="12.75">
      <c r="G8406" s="52"/>
    </row>
    <row r="8407" ht="12.75">
      <c r="G8407" s="52"/>
    </row>
    <row r="8408" ht="12.75">
      <c r="G8408" s="52"/>
    </row>
    <row r="8409" ht="12.75">
      <c r="G8409" s="52"/>
    </row>
    <row r="8410" ht="12.75">
      <c r="G8410" s="52"/>
    </row>
    <row r="8411" ht="12.75">
      <c r="G8411" s="52"/>
    </row>
    <row r="8412" ht="12.75">
      <c r="G8412" s="52"/>
    </row>
    <row r="8413" ht="12.75">
      <c r="G8413" s="52"/>
    </row>
    <row r="8414" ht="12.75">
      <c r="G8414" s="52"/>
    </row>
    <row r="8415" ht="12.75">
      <c r="G8415" s="52"/>
    </row>
    <row r="8416" ht="12.75">
      <c r="G8416" s="52"/>
    </row>
    <row r="8417" ht="12.75">
      <c r="G8417" s="52"/>
    </row>
    <row r="8418" ht="12.75">
      <c r="G8418" s="52"/>
    </row>
    <row r="8419" ht="12.75">
      <c r="G8419" s="52"/>
    </row>
    <row r="8420" ht="12.75">
      <c r="G8420" s="52"/>
    </row>
    <row r="8421" ht="12.75">
      <c r="G8421" s="52"/>
    </row>
    <row r="8422" ht="12.75">
      <c r="G8422" s="52"/>
    </row>
    <row r="8423" ht="12.75">
      <c r="G8423" s="52"/>
    </row>
    <row r="8424" ht="12.75">
      <c r="G8424" s="52"/>
    </row>
    <row r="8425" ht="12.75">
      <c r="G8425" s="52"/>
    </row>
    <row r="8426" ht="12.75">
      <c r="G8426" s="52"/>
    </row>
    <row r="8427" ht="12.75">
      <c r="G8427" s="52"/>
    </row>
    <row r="8428" ht="12.75">
      <c r="G8428" s="52"/>
    </row>
    <row r="8429" ht="12.75">
      <c r="G8429" s="52"/>
    </row>
    <row r="8430" ht="12.75">
      <c r="G8430" s="52"/>
    </row>
    <row r="8431" ht="12.75">
      <c r="G8431" s="52"/>
    </row>
    <row r="8432" ht="12.75">
      <c r="G8432" s="52"/>
    </row>
    <row r="8433" ht="12.75">
      <c r="G8433" s="52"/>
    </row>
    <row r="8434" ht="12.75">
      <c r="G8434" s="52"/>
    </row>
    <row r="8435" ht="12.75">
      <c r="G8435" s="52"/>
    </row>
    <row r="8436" ht="12.75">
      <c r="G8436" s="52"/>
    </row>
    <row r="8437" ht="12.75">
      <c r="G8437" s="52"/>
    </row>
    <row r="8438" ht="12.75">
      <c r="G8438" s="52"/>
    </row>
    <row r="8439" ht="12.75">
      <c r="G8439" s="52"/>
    </row>
    <row r="8440" ht="12.75">
      <c r="G8440" s="52"/>
    </row>
    <row r="8441" ht="12.75">
      <c r="G8441" s="52"/>
    </row>
    <row r="8442" ht="12.75">
      <c r="G8442" s="52"/>
    </row>
    <row r="8443" ht="12.75">
      <c r="G8443" s="52"/>
    </row>
    <row r="8444" ht="12.75">
      <c r="G8444" s="52"/>
    </row>
    <row r="8445" ht="12.75">
      <c r="G8445" s="52"/>
    </row>
    <row r="8446" ht="12.75">
      <c r="G8446" s="52"/>
    </row>
    <row r="8447" ht="12.75">
      <c r="G8447" s="52"/>
    </row>
    <row r="8448" ht="12.75">
      <c r="G8448" s="52"/>
    </row>
    <row r="8449" ht="12.75">
      <c r="G8449" s="52"/>
    </row>
    <row r="8450" ht="12.75">
      <c r="G8450" s="52"/>
    </row>
    <row r="8451" ht="12.75">
      <c r="G8451" s="52"/>
    </row>
    <row r="8452" ht="12.75">
      <c r="G8452" s="52"/>
    </row>
    <row r="8453" ht="12.75">
      <c r="G8453" s="52"/>
    </row>
    <row r="8454" ht="12.75">
      <c r="G8454" s="52"/>
    </row>
    <row r="8455" ht="12.75">
      <c r="G8455" s="52"/>
    </row>
    <row r="8456" ht="12.75">
      <c r="G8456" s="52"/>
    </row>
    <row r="8457" ht="12.75">
      <c r="G8457" s="52"/>
    </row>
    <row r="8458" ht="12.75">
      <c r="G8458" s="52"/>
    </row>
    <row r="8459" ht="12.75">
      <c r="G8459" s="52"/>
    </row>
    <row r="8460" ht="12.75">
      <c r="G8460" s="52"/>
    </row>
    <row r="8461" ht="12.75">
      <c r="G8461" s="52"/>
    </row>
    <row r="8462" ht="12.75">
      <c r="G8462" s="52"/>
    </row>
    <row r="8463" ht="12.75">
      <c r="G8463" s="52"/>
    </row>
    <row r="8464" ht="12.75">
      <c r="G8464" s="52"/>
    </row>
    <row r="8465" ht="12.75">
      <c r="G8465" s="52"/>
    </row>
    <row r="8466" ht="12.75">
      <c r="G8466" s="52"/>
    </row>
    <row r="8467" ht="12.75">
      <c r="G8467" s="52"/>
    </row>
    <row r="8468" ht="12.75">
      <c r="G8468" s="52"/>
    </row>
    <row r="8469" ht="12.75">
      <c r="G8469" s="52"/>
    </row>
    <row r="8470" ht="12.75">
      <c r="G8470" s="52"/>
    </row>
    <row r="8471" ht="12.75">
      <c r="G8471" s="52"/>
    </row>
    <row r="8472" ht="12.75">
      <c r="G8472" s="52"/>
    </row>
    <row r="8473" ht="12.75">
      <c r="G8473" s="52"/>
    </row>
    <row r="8474" ht="12.75">
      <c r="G8474" s="52"/>
    </row>
    <row r="8475" ht="12.75">
      <c r="G8475" s="52"/>
    </row>
    <row r="8476" ht="12.75">
      <c r="G8476" s="52"/>
    </row>
    <row r="8477" ht="12.75">
      <c r="G8477" s="52"/>
    </row>
    <row r="8478" ht="12.75">
      <c r="G8478" s="52"/>
    </row>
    <row r="8479" ht="12.75">
      <c r="G8479" s="52"/>
    </row>
    <row r="8480" ht="12.75">
      <c r="G8480" s="52"/>
    </row>
    <row r="8481" ht="12.75">
      <c r="G8481" s="52"/>
    </row>
    <row r="8482" ht="12.75">
      <c r="G8482" s="52"/>
    </row>
    <row r="8483" ht="12.75">
      <c r="G8483" s="52"/>
    </row>
    <row r="8484" ht="12.75">
      <c r="G8484" s="52"/>
    </row>
    <row r="8485" ht="12.75">
      <c r="G8485" s="52"/>
    </row>
    <row r="8486" ht="12.75">
      <c r="G8486" s="52"/>
    </row>
    <row r="8487" ht="12.75">
      <c r="G8487" s="52"/>
    </row>
    <row r="8488" ht="12.75">
      <c r="G8488" s="52"/>
    </row>
    <row r="8489" ht="12.75">
      <c r="G8489" s="52"/>
    </row>
    <row r="8490" ht="12.75">
      <c r="G8490" s="52"/>
    </row>
    <row r="8491" ht="12.75">
      <c r="G8491" s="52"/>
    </row>
    <row r="8492" ht="12.75">
      <c r="G8492" s="52"/>
    </row>
    <row r="8493" ht="12.75">
      <c r="G8493" s="52"/>
    </row>
    <row r="8494" ht="12.75">
      <c r="G8494" s="52"/>
    </row>
    <row r="8495" ht="12.75">
      <c r="G8495" s="52"/>
    </row>
    <row r="8496" ht="12.75">
      <c r="G8496" s="52"/>
    </row>
    <row r="8497" ht="12.75">
      <c r="G8497" s="52"/>
    </row>
    <row r="8498" ht="12.75">
      <c r="G8498" s="52"/>
    </row>
    <row r="8499" ht="12.75">
      <c r="G8499" s="52"/>
    </row>
    <row r="8500" ht="12.75">
      <c r="G8500" s="52"/>
    </row>
    <row r="8501" ht="12.75">
      <c r="G8501" s="52"/>
    </row>
    <row r="8502" ht="12.75">
      <c r="G8502" s="52"/>
    </row>
    <row r="8503" ht="12.75">
      <c r="G8503" s="52"/>
    </row>
    <row r="8504" ht="12.75">
      <c r="G8504" s="52"/>
    </row>
    <row r="8505" ht="12.75">
      <c r="G8505" s="52"/>
    </row>
    <row r="8506" ht="12.75">
      <c r="G8506" s="52"/>
    </row>
    <row r="8507" ht="12.75">
      <c r="G8507" s="52"/>
    </row>
    <row r="8508" ht="12.75">
      <c r="G8508" s="52"/>
    </row>
    <row r="8509" ht="12.75">
      <c r="G8509" s="52"/>
    </row>
    <row r="8510" ht="12.75">
      <c r="G8510" s="52"/>
    </row>
    <row r="8511" ht="12.75">
      <c r="G8511" s="52"/>
    </row>
    <row r="8512" ht="12.75">
      <c r="G8512" s="52"/>
    </row>
    <row r="8513" ht="12.75">
      <c r="G8513" s="52"/>
    </row>
    <row r="8514" ht="12.75">
      <c r="G8514" s="52"/>
    </row>
    <row r="8515" ht="12.75">
      <c r="G8515" s="52"/>
    </row>
    <row r="8516" ht="12.75">
      <c r="G8516" s="52"/>
    </row>
    <row r="8517" ht="12.75">
      <c r="G8517" s="52"/>
    </row>
    <row r="8518" ht="12.75">
      <c r="G8518" s="52"/>
    </row>
    <row r="8519" ht="12.75">
      <c r="G8519" s="52"/>
    </row>
    <row r="8520" ht="12.75">
      <c r="G8520" s="52"/>
    </row>
    <row r="8521" ht="12.75">
      <c r="G8521" s="52"/>
    </row>
    <row r="8522" ht="12.75">
      <c r="G8522" s="52"/>
    </row>
    <row r="8523" ht="12.75">
      <c r="G8523" s="52"/>
    </row>
    <row r="8524" ht="12.75">
      <c r="G8524" s="52"/>
    </row>
    <row r="8525" ht="12.75">
      <c r="G8525" s="52"/>
    </row>
    <row r="8526" ht="12.75">
      <c r="G8526" s="52"/>
    </row>
    <row r="8527" ht="12.75">
      <c r="G8527" s="52"/>
    </row>
    <row r="8528" ht="12.75">
      <c r="G8528" s="52"/>
    </row>
    <row r="8529" ht="12.75">
      <c r="G8529" s="52"/>
    </row>
    <row r="8530" ht="12.75">
      <c r="G8530" s="52"/>
    </row>
    <row r="8531" ht="12.75">
      <c r="G8531" s="52"/>
    </row>
    <row r="8532" ht="12.75">
      <c r="G8532" s="52"/>
    </row>
    <row r="8533" ht="12.75">
      <c r="G8533" s="52"/>
    </row>
    <row r="8534" ht="12.75">
      <c r="G8534" s="52"/>
    </row>
    <row r="8535" ht="12.75">
      <c r="G8535" s="52"/>
    </row>
    <row r="8536" ht="12.75">
      <c r="G8536" s="52"/>
    </row>
    <row r="8537" ht="12.75">
      <c r="G8537" s="52"/>
    </row>
    <row r="8538" ht="12.75">
      <c r="G8538" s="52"/>
    </row>
    <row r="8539" ht="12.75">
      <c r="G8539" s="52"/>
    </row>
    <row r="8540" ht="12.75">
      <c r="G8540" s="52"/>
    </row>
    <row r="8541" ht="12.75">
      <c r="G8541" s="52"/>
    </row>
    <row r="8542" ht="12.75">
      <c r="G8542" s="52"/>
    </row>
    <row r="8543" ht="12.75">
      <c r="G8543" s="52"/>
    </row>
    <row r="8544" ht="12.75">
      <c r="G8544" s="52"/>
    </row>
    <row r="8545" ht="12.75">
      <c r="G8545" s="52"/>
    </row>
    <row r="8546" ht="12.75">
      <c r="G8546" s="52"/>
    </row>
    <row r="8547" ht="12.75">
      <c r="G8547" s="52"/>
    </row>
    <row r="8548" ht="12.75">
      <c r="G8548" s="52"/>
    </row>
    <row r="8549" ht="12.75">
      <c r="G8549" s="52"/>
    </row>
    <row r="8550" ht="12.75">
      <c r="G8550" s="52"/>
    </row>
    <row r="8551" ht="12.75">
      <c r="G8551" s="52"/>
    </row>
    <row r="8552" ht="12.75">
      <c r="G8552" s="52"/>
    </row>
    <row r="8553" ht="12.75">
      <c r="G8553" s="52"/>
    </row>
    <row r="8554" ht="12.75">
      <c r="G8554" s="52"/>
    </row>
    <row r="8555" ht="12.75">
      <c r="G8555" s="52"/>
    </row>
    <row r="8556" ht="12.75">
      <c r="G8556" s="52"/>
    </row>
    <row r="8557" ht="12.75">
      <c r="G8557" s="52"/>
    </row>
    <row r="8558" ht="12.75">
      <c r="G8558" s="52"/>
    </row>
    <row r="8559" ht="12.75">
      <c r="G8559" s="52"/>
    </row>
    <row r="8560" ht="12.75">
      <c r="G8560" s="52"/>
    </row>
    <row r="8561" ht="12.75">
      <c r="G8561" s="52"/>
    </row>
    <row r="8562" ht="12.75">
      <c r="G8562" s="52"/>
    </row>
    <row r="8563" ht="12.75">
      <c r="G8563" s="52"/>
    </row>
    <row r="8564" ht="12.75">
      <c r="G8564" s="52"/>
    </row>
    <row r="8565" ht="12.75">
      <c r="G8565" s="52"/>
    </row>
    <row r="8566" ht="12.75">
      <c r="G8566" s="52"/>
    </row>
    <row r="8567" ht="12.75">
      <c r="G8567" s="52"/>
    </row>
    <row r="8568" ht="12.75">
      <c r="G8568" s="52"/>
    </row>
    <row r="8569" ht="12.75">
      <c r="G8569" s="52"/>
    </row>
    <row r="8570" ht="12.75">
      <c r="G8570" s="52"/>
    </row>
    <row r="8571" ht="12.75">
      <c r="G8571" s="52"/>
    </row>
    <row r="8572" ht="12.75">
      <c r="G8572" s="52"/>
    </row>
    <row r="8573" ht="12.75">
      <c r="G8573" s="52"/>
    </row>
    <row r="8574" ht="12.75">
      <c r="G8574" s="52"/>
    </row>
    <row r="8575" ht="12.75">
      <c r="G8575" s="52"/>
    </row>
    <row r="8576" ht="12.75">
      <c r="G8576" s="52"/>
    </row>
    <row r="8577" ht="12.75">
      <c r="G8577" s="52"/>
    </row>
    <row r="8578" ht="12.75">
      <c r="G8578" s="52"/>
    </row>
    <row r="8579" ht="12.75">
      <c r="G8579" s="52"/>
    </row>
    <row r="8580" ht="12.75">
      <c r="G8580" s="52"/>
    </row>
    <row r="8581" ht="12.75">
      <c r="G8581" s="52"/>
    </row>
    <row r="8582" ht="12.75">
      <c r="G8582" s="52"/>
    </row>
    <row r="8583" ht="12.75">
      <c r="G8583" s="52"/>
    </row>
    <row r="8584" ht="12.75">
      <c r="G8584" s="52"/>
    </row>
    <row r="8585" ht="12.75">
      <c r="G8585" s="52"/>
    </row>
    <row r="8586" ht="12.75">
      <c r="G8586" s="52"/>
    </row>
    <row r="8587" ht="12.75">
      <c r="G8587" s="52"/>
    </row>
    <row r="8588" ht="12.75">
      <c r="G8588" s="52"/>
    </row>
    <row r="8589" ht="12.75">
      <c r="G8589" s="52"/>
    </row>
    <row r="8590" ht="12.75">
      <c r="G8590" s="52"/>
    </row>
    <row r="8591" ht="12.75">
      <c r="G8591" s="52"/>
    </row>
    <row r="8592" ht="12.75">
      <c r="G8592" s="52"/>
    </row>
    <row r="8593" ht="12.75">
      <c r="G8593" s="52"/>
    </row>
    <row r="8594" ht="12.75">
      <c r="G8594" s="52"/>
    </row>
    <row r="8595" ht="12.75">
      <c r="G8595" s="52"/>
    </row>
    <row r="8596" ht="12.75">
      <c r="G8596" s="52"/>
    </row>
    <row r="8597" ht="12.75">
      <c r="G8597" s="52"/>
    </row>
    <row r="8598" ht="12.75">
      <c r="G8598" s="52"/>
    </row>
    <row r="8599" ht="12.75">
      <c r="G8599" s="52"/>
    </row>
    <row r="8600" ht="12.75">
      <c r="G8600" s="52"/>
    </row>
    <row r="8601" ht="12.75">
      <c r="G8601" s="52"/>
    </row>
    <row r="8602" ht="12.75">
      <c r="G8602" s="52"/>
    </row>
    <row r="8603" ht="12.75">
      <c r="G8603" s="52"/>
    </row>
    <row r="8604" ht="12.75">
      <c r="G8604" s="52"/>
    </row>
    <row r="8605" ht="12.75">
      <c r="G8605" s="52"/>
    </row>
    <row r="8606" ht="12.75">
      <c r="G8606" s="52"/>
    </row>
    <row r="8607" ht="12.75">
      <c r="G8607" s="52"/>
    </row>
    <row r="8608" ht="12.75">
      <c r="G8608" s="52"/>
    </row>
    <row r="8609" ht="12.75">
      <c r="G8609" s="52"/>
    </row>
    <row r="8610" ht="12.75">
      <c r="G8610" s="52"/>
    </row>
    <row r="8611" ht="12.75">
      <c r="G8611" s="52"/>
    </row>
    <row r="8612" ht="12.75">
      <c r="G8612" s="52"/>
    </row>
    <row r="8613" ht="12.75">
      <c r="G8613" s="52"/>
    </row>
    <row r="8614" ht="12.75">
      <c r="G8614" s="52"/>
    </row>
    <row r="8615" ht="12.75">
      <c r="G8615" s="52"/>
    </row>
    <row r="8616" ht="12.75">
      <c r="G8616" s="52"/>
    </row>
    <row r="8617" ht="12.75">
      <c r="G8617" s="52"/>
    </row>
    <row r="8618" ht="12.75">
      <c r="G8618" s="52"/>
    </row>
    <row r="8619" ht="12.75">
      <c r="G8619" s="52"/>
    </row>
    <row r="8620" ht="12.75">
      <c r="G8620" s="52"/>
    </row>
    <row r="8621" ht="12.75">
      <c r="G8621" s="52"/>
    </row>
    <row r="8622" ht="12.75">
      <c r="G8622" s="52"/>
    </row>
    <row r="8623" ht="12.75">
      <c r="G8623" s="52"/>
    </row>
    <row r="8624" ht="12.75">
      <c r="G8624" s="52"/>
    </row>
    <row r="8625" ht="12.75">
      <c r="G8625" s="52"/>
    </row>
    <row r="8626" ht="12.75">
      <c r="G8626" s="52"/>
    </row>
    <row r="8627" ht="12.75">
      <c r="G8627" s="52"/>
    </row>
    <row r="8628" ht="12.75">
      <c r="G8628" s="52"/>
    </row>
    <row r="8629" ht="12.75">
      <c r="G8629" s="52"/>
    </row>
    <row r="8630" ht="12.75">
      <c r="G8630" s="52"/>
    </row>
    <row r="8631" ht="12.75">
      <c r="G8631" s="52"/>
    </row>
    <row r="8632" ht="12.75">
      <c r="G8632" s="52"/>
    </row>
    <row r="8633" ht="12.75">
      <c r="G8633" s="52"/>
    </row>
    <row r="8634" ht="12.75">
      <c r="G8634" s="52"/>
    </row>
    <row r="8635" ht="12.75">
      <c r="G8635" s="52"/>
    </row>
    <row r="8636" ht="12.75">
      <c r="G8636" s="52"/>
    </row>
    <row r="8637" ht="12.75">
      <c r="G8637" s="52"/>
    </row>
    <row r="8638" ht="12.75">
      <c r="G8638" s="52"/>
    </row>
    <row r="8639" ht="12.75">
      <c r="G8639" s="52"/>
    </row>
    <row r="8640" ht="12.75">
      <c r="G8640" s="52"/>
    </row>
    <row r="8641" ht="12.75">
      <c r="G8641" s="52"/>
    </row>
    <row r="8642" ht="12.75">
      <c r="G8642" s="52"/>
    </row>
    <row r="8643" ht="12.75">
      <c r="G8643" s="52"/>
    </row>
    <row r="8644" ht="12.75">
      <c r="G8644" s="52"/>
    </row>
    <row r="8645" ht="12.75">
      <c r="G8645" s="52"/>
    </row>
    <row r="8646" ht="12.75">
      <c r="G8646" s="52"/>
    </row>
    <row r="8647" ht="12.75">
      <c r="G8647" s="52"/>
    </row>
    <row r="8648" ht="12.75">
      <c r="G8648" s="52"/>
    </row>
    <row r="8649" ht="12.75">
      <c r="G8649" s="52"/>
    </row>
    <row r="8650" ht="12.75">
      <c r="G8650" s="52"/>
    </row>
    <row r="8651" ht="12.75">
      <c r="G8651" s="52"/>
    </row>
    <row r="8652" ht="12.75">
      <c r="G8652" s="52"/>
    </row>
    <row r="8653" ht="12.75">
      <c r="G8653" s="52"/>
    </row>
    <row r="8654" ht="12.75">
      <c r="G8654" s="52"/>
    </row>
    <row r="8655" ht="12.75">
      <c r="G8655" s="52"/>
    </row>
    <row r="8656" ht="12.75">
      <c r="G8656" s="52"/>
    </row>
    <row r="8657" ht="12.75">
      <c r="G8657" s="52"/>
    </row>
    <row r="8658" ht="12.75">
      <c r="G8658" s="52"/>
    </row>
    <row r="8659" ht="12.75">
      <c r="G8659" s="52"/>
    </row>
    <row r="8660" ht="12.75">
      <c r="G8660" s="52"/>
    </row>
    <row r="8661" ht="12.75">
      <c r="G8661" s="52"/>
    </row>
    <row r="8662" ht="12.75">
      <c r="G8662" s="52"/>
    </row>
    <row r="8663" ht="12.75">
      <c r="G8663" s="52"/>
    </row>
    <row r="8664" ht="12.75">
      <c r="G8664" s="52"/>
    </row>
    <row r="8665" ht="12.75">
      <c r="G8665" s="52"/>
    </row>
    <row r="8666" ht="12.75">
      <c r="G8666" s="52"/>
    </row>
    <row r="8667" ht="12.75">
      <c r="G8667" s="52"/>
    </row>
    <row r="8668" ht="12.75">
      <c r="G8668" s="52"/>
    </row>
    <row r="8669" ht="12.75">
      <c r="G8669" s="52"/>
    </row>
    <row r="8670" ht="12.75">
      <c r="G8670" s="52"/>
    </row>
    <row r="8671" ht="12.75">
      <c r="G8671" s="52"/>
    </row>
    <row r="8672" ht="12.75">
      <c r="G8672" s="52"/>
    </row>
    <row r="8673" ht="12.75">
      <c r="G8673" s="52"/>
    </row>
    <row r="8674" ht="12.75">
      <c r="G8674" s="52"/>
    </row>
    <row r="8675" ht="12.75">
      <c r="G8675" s="52"/>
    </row>
    <row r="8676" ht="12.75">
      <c r="G8676" s="52"/>
    </row>
    <row r="8677" ht="12.75">
      <c r="G8677" s="52"/>
    </row>
    <row r="8678" ht="12.75">
      <c r="G8678" s="52"/>
    </row>
    <row r="8679" ht="12.75">
      <c r="G8679" s="52"/>
    </row>
    <row r="8680" ht="12.75">
      <c r="G8680" s="52"/>
    </row>
    <row r="8681" ht="12.75">
      <c r="G8681" s="52"/>
    </row>
    <row r="8682" ht="12.75">
      <c r="G8682" s="52"/>
    </row>
    <row r="8683" ht="12.75">
      <c r="G8683" s="52"/>
    </row>
    <row r="8684" ht="12.75">
      <c r="G8684" s="52"/>
    </row>
    <row r="8685" ht="12.75">
      <c r="G8685" s="52"/>
    </row>
    <row r="8686" ht="12.75">
      <c r="G8686" s="52"/>
    </row>
    <row r="8687" ht="12.75">
      <c r="G8687" s="52"/>
    </row>
    <row r="8688" ht="12.75">
      <c r="G8688" s="52"/>
    </row>
    <row r="8689" ht="12.75">
      <c r="G8689" s="52"/>
    </row>
    <row r="8690" ht="12.75">
      <c r="G8690" s="52"/>
    </row>
    <row r="8691" ht="12.75">
      <c r="G8691" s="52"/>
    </row>
    <row r="8692" ht="12.75">
      <c r="G8692" s="52"/>
    </row>
    <row r="8693" ht="12.75">
      <c r="G8693" s="52"/>
    </row>
    <row r="8694" ht="12.75">
      <c r="G8694" s="52"/>
    </row>
    <row r="8695" ht="12.75">
      <c r="G8695" s="52"/>
    </row>
    <row r="8696" ht="12.75">
      <c r="G8696" s="52"/>
    </row>
    <row r="8697" ht="12.75">
      <c r="G8697" s="52"/>
    </row>
    <row r="8698" ht="12.75">
      <c r="G8698" s="52"/>
    </row>
    <row r="8699" ht="12.75">
      <c r="G8699" s="52"/>
    </row>
    <row r="8700" ht="12.75">
      <c r="G8700" s="52"/>
    </row>
    <row r="8701" ht="12.75">
      <c r="G8701" s="52"/>
    </row>
    <row r="8702" ht="12.75">
      <c r="G8702" s="52"/>
    </row>
    <row r="8703" ht="12.75">
      <c r="G8703" s="52"/>
    </row>
    <row r="8704" ht="12.75">
      <c r="G8704" s="52"/>
    </row>
    <row r="8705" ht="12.75">
      <c r="G8705" s="52"/>
    </row>
    <row r="8706" ht="12.75">
      <c r="G8706" s="52"/>
    </row>
    <row r="8707" ht="12.75">
      <c r="G8707" s="52"/>
    </row>
    <row r="8708" ht="12.75">
      <c r="G8708" s="52"/>
    </row>
    <row r="8709" ht="12.75">
      <c r="G8709" s="52"/>
    </row>
    <row r="8710" ht="12.75">
      <c r="G8710" s="52"/>
    </row>
    <row r="8711" ht="12.75">
      <c r="G8711" s="52"/>
    </row>
    <row r="8712" ht="12.75">
      <c r="G8712" s="52"/>
    </row>
    <row r="8713" ht="12.75">
      <c r="G8713" s="52"/>
    </row>
    <row r="8714" ht="12.75">
      <c r="G8714" s="52"/>
    </row>
    <row r="8715" ht="12.75">
      <c r="G8715" s="52"/>
    </row>
    <row r="8716" ht="12.75">
      <c r="G8716" s="52"/>
    </row>
    <row r="8717" ht="12.75">
      <c r="G8717" s="52"/>
    </row>
    <row r="8718" ht="12.75">
      <c r="G8718" s="52"/>
    </row>
    <row r="8719" ht="12.75">
      <c r="G8719" s="52"/>
    </row>
    <row r="8720" ht="12.75">
      <c r="G8720" s="52"/>
    </row>
    <row r="8721" ht="12.75">
      <c r="G8721" s="52"/>
    </row>
    <row r="8722" ht="12.75">
      <c r="G8722" s="52"/>
    </row>
    <row r="8723" ht="12.75">
      <c r="G8723" s="52"/>
    </row>
    <row r="8724" ht="12.75">
      <c r="G8724" s="52"/>
    </row>
    <row r="8725" ht="12.75">
      <c r="G8725" s="52"/>
    </row>
    <row r="8726" ht="12.75">
      <c r="G8726" s="52"/>
    </row>
    <row r="8727" ht="12.75">
      <c r="G8727" s="52"/>
    </row>
    <row r="8728" ht="12.75">
      <c r="G8728" s="52"/>
    </row>
    <row r="8729" ht="12.75">
      <c r="G8729" s="52"/>
    </row>
    <row r="8730" ht="12.75">
      <c r="G8730" s="52"/>
    </row>
    <row r="8731" ht="12.75">
      <c r="G8731" s="52"/>
    </row>
    <row r="8732" ht="12.75">
      <c r="G8732" s="52"/>
    </row>
    <row r="8733" ht="12.75">
      <c r="G8733" s="52"/>
    </row>
    <row r="8734" ht="12.75">
      <c r="G8734" s="52"/>
    </row>
    <row r="8735" ht="12.75">
      <c r="G8735" s="52"/>
    </row>
    <row r="8736" ht="12.75">
      <c r="G8736" s="52"/>
    </row>
    <row r="8737" ht="12.75">
      <c r="G8737" s="52"/>
    </row>
    <row r="8738" ht="12.75">
      <c r="G8738" s="52"/>
    </row>
    <row r="8739" ht="12.75">
      <c r="G8739" s="52"/>
    </row>
    <row r="8740" ht="12.75">
      <c r="G8740" s="52"/>
    </row>
    <row r="8741" ht="12.75">
      <c r="G8741" s="52"/>
    </row>
    <row r="8742" ht="12.75">
      <c r="G8742" s="52"/>
    </row>
    <row r="8743" ht="12.75">
      <c r="G8743" s="52"/>
    </row>
    <row r="8744" ht="12.75">
      <c r="G8744" s="52"/>
    </row>
    <row r="8745" ht="12.75">
      <c r="G8745" s="52"/>
    </row>
    <row r="8746" ht="12.75">
      <c r="G8746" s="52"/>
    </row>
    <row r="8747" ht="12.75">
      <c r="G8747" s="52"/>
    </row>
    <row r="8748" ht="12.75">
      <c r="G8748" s="52"/>
    </row>
    <row r="8749" ht="12.75">
      <c r="G8749" s="52"/>
    </row>
    <row r="8750" ht="12.75">
      <c r="G8750" s="52"/>
    </row>
    <row r="8751" ht="12.75">
      <c r="G8751" s="52"/>
    </row>
    <row r="8752" ht="12.75">
      <c r="G8752" s="52"/>
    </row>
    <row r="8753" ht="12.75">
      <c r="G8753" s="52"/>
    </row>
    <row r="8754" ht="12.75">
      <c r="G8754" s="52"/>
    </row>
    <row r="8755" ht="12.75">
      <c r="G8755" s="52"/>
    </row>
    <row r="8756" ht="12.75">
      <c r="G8756" s="52"/>
    </row>
    <row r="8757" ht="12.75">
      <c r="G8757" s="52"/>
    </row>
    <row r="8758" ht="12.75">
      <c r="G8758" s="52"/>
    </row>
    <row r="8759" ht="12.75">
      <c r="G8759" s="52"/>
    </row>
    <row r="8760" ht="12.75">
      <c r="G8760" s="52"/>
    </row>
    <row r="8761" ht="12.75">
      <c r="G8761" s="52"/>
    </row>
    <row r="8762" ht="12.75">
      <c r="G8762" s="52"/>
    </row>
    <row r="8763" ht="12.75">
      <c r="G8763" s="52"/>
    </row>
    <row r="8764" ht="12.75">
      <c r="G8764" s="52"/>
    </row>
    <row r="8765" ht="12.75">
      <c r="G8765" s="52"/>
    </row>
    <row r="8766" ht="12.75">
      <c r="G8766" s="52"/>
    </row>
    <row r="8767" ht="12.75">
      <c r="G8767" s="52"/>
    </row>
    <row r="8768" ht="12.75">
      <c r="G8768" s="52"/>
    </row>
    <row r="8769" ht="12.75">
      <c r="G8769" s="52"/>
    </row>
    <row r="8770" ht="12.75">
      <c r="G8770" s="52"/>
    </row>
    <row r="8771" ht="12.75">
      <c r="G8771" s="52"/>
    </row>
    <row r="8772" ht="12.75">
      <c r="G8772" s="52"/>
    </row>
    <row r="8773" ht="12.75">
      <c r="G8773" s="52"/>
    </row>
    <row r="8774" ht="12.75">
      <c r="G8774" s="52"/>
    </row>
    <row r="8775" ht="12.75">
      <c r="G8775" s="52"/>
    </row>
    <row r="8776" ht="12.75">
      <c r="G8776" s="52"/>
    </row>
    <row r="8777" ht="12.75">
      <c r="G8777" s="52"/>
    </row>
    <row r="8778" ht="12.75">
      <c r="G8778" s="52"/>
    </row>
    <row r="8779" ht="12.75">
      <c r="G8779" s="52"/>
    </row>
    <row r="8780" ht="12.75">
      <c r="G8780" s="52"/>
    </row>
    <row r="8781" ht="12.75">
      <c r="G8781" s="52"/>
    </row>
    <row r="8782" ht="12.75">
      <c r="G8782" s="52"/>
    </row>
    <row r="8783" ht="12.75">
      <c r="G8783" s="52"/>
    </row>
    <row r="8784" ht="12.75">
      <c r="G8784" s="52"/>
    </row>
    <row r="8785" ht="12.75">
      <c r="G8785" s="52"/>
    </row>
    <row r="8786" ht="12.75">
      <c r="G8786" s="52"/>
    </row>
    <row r="8787" ht="12.75">
      <c r="G8787" s="52"/>
    </row>
    <row r="8788" ht="12.75">
      <c r="G8788" s="52"/>
    </row>
    <row r="8789" ht="12.75">
      <c r="G8789" s="52"/>
    </row>
    <row r="8790" ht="12.75">
      <c r="G8790" s="52"/>
    </row>
    <row r="8791" ht="12.75">
      <c r="G8791" s="52"/>
    </row>
    <row r="8792" ht="12.75">
      <c r="G8792" s="52"/>
    </row>
    <row r="8793" ht="12.75">
      <c r="G8793" s="52"/>
    </row>
    <row r="8794" ht="12.75">
      <c r="G8794" s="52"/>
    </row>
    <row r="8795" ht="12.75">
      <c r="G8795" s="52"/>
    </row>
    <row r="8796" ht="12.75">
      <c r="G8796" s="52"/>
    </row>
    <row r="8797" ht="12.75">
      <c r="G8797" s="52"/>
    </row>
    <row r="8798" ht="12.75">
      <c r="G8798" s="52"/>
    </row>
    <row r="8799" ht="12.75">
      <c r="G8799" s="52"/>
    </row>
    <row r="8800" ht="12.75">
      <c r="G8800" s="52"/>
    </row>
    <row r="8801" ht="12.75">
      <c r="G8801" s="52"/>
    </row>
    <row r="8802" ht="12.75">
      <c r="G8802" s="52"/>
    </row>
    <row r="8803" ht="12.75">
      <c r="G8803" s="52"/>
    </row>
    <row r="8804" ht="12.75">
      <c r="G8804" s="52"/>
    </row>
    <row r="8805" ht="12.75">
      <c r="G8805" s="52"/>
    </row>
    <row r="8806" ht="12.75">
      <c r="G8806" s="52"/>
    </row>
    <row r="8807" ht="12.75">
      <c r="G8807" s="52"/>
    </row>
    <row r="8808" ht="12.75">
      <c r="G8808" s="52"/>
    </row>
    <row r="8809" ht="12.75">
      <c r="G8809" s="52"/>
    </row>
    <row r="8810" ht="12.75">
      <c r="G8810" s="52"/>
    </row>
    <row r="8811" ht="12.75">
      <c r="G8811" s="52"/>
    </row>
    <row r="8812" ht="12.75">
      <c r="G8812" s="52"/>
    </row>
    <row r="8813" ht="12.75">
      <c r="G8813" s="52"/>
    </row>
    <row r="8814" ht="12.75">
      <c r="G8814" s="52"/>
    </row>
    <row r="8815" ht="12.75">
      <c r="G8815" s="52"/>
    </row>
    <row r="8816" ht="12.75">
      <c r="G8816" s="52"/>
    </row>
    <row r="8817" ht="12.75">
      <c r="G8817" s="52"/>
    </row>
    <row r="8818" ht="12.75">
      <c r="G8818" s="52"/>
    </row>
    <row r="8819" ht="12.75">
      <c r="G8819" s="52"/>
    </row>
    <row r="8820" ht="12.75">
      <c r="G8820" s="52"/>
    </row>
    <row r="8821" ht="12.75">
      <c r="G8821" s="52"/>
    </row>
    <row r="8822" ht="12.75">
      <c r="G8822" s="52"/>
    </row>
    <row r="8823" ht="12.75">
      <c r="G8823" s="52"/>
    </row>
    <row r="8824" ht="12.75">
      <c r="G8824" s="52"/>
    </row>
    <row r="8825" ht="12.75">
      <c r="G8825" s="52"/>
    </row>
    <row r="8826" ht="12.75">
      <c r="G8826" s="52"/>
    </row>
    <row r="8827" ht="12.75">
      <c r="G8827" s="52"/>
    </row>
    <row r="8828" ht="12.75">
      <c r="G8828" s="52"/>
    </row>
    <row r="8829" ht="12.75">
      <c r="G8829" s="52"/>
    </row>
    <row r="8830" ht="12.75">
      <c r="G8830" s="52"/>
    </row>
    <row r="8831" ht="12.75">
      <c r="G8831" s="52"/>
    </row>
    <row r="8832" ht="12.75">
      <c r="G8832" s="52"/>
    </row>
    <row r="8833" ht="12.75">
      <c r="G8833" s="52"/>
    </row>
    <row r="8834" ht="12.75">
      <c r="G8834" s="52"/>
    </row>
    <row r="8835" ht="12.75">
      <c r="G8835" s="52"/>
    </row>
    <row r="8836" ht="12.75">
      <c r="G8836" s="52"/>
    </row>
    <row r="8837" ht="12.75">
      <c r="G8837" s="52"/>
    </row>
    <row r="8838" ht="12.75">
      <c r="G8838" s="52"/>
    </row>
    <row r="8839" ht="12.75">
      <c r="G8839" s="52"/>
    </row>
    <row r="8840" ht="12.75">
      <c r="G8840" s="52"/>
    </row>
    <row r="8841" ht="12.75">
      <c r="G8841" s="52"/>
    </row>
    <row r="8842" ht="12.75">
      <c r="G8842" s="52"/>
    </row>
    <row r="8843" ht="12.75">
      <c r="G8843" s="52"/>
    </row>
    <row r="8844" ht="12.75">
      <c r="G8844" s="52"/>
    </row>
    <row r="8845" ht="12.75">
      <c r="G8845" s="52"/>
    </row>
    <row r="8846" ht="12.75">
      <c r="G8846" s="52"/>
    </row>
    <row r="8847" ht="12.75">
      <c r="G8847" s="52"/>
    </row>
    <row r="8848" ht="12.75">
      <c r="G8848" s="52"/>
    </row>
    <row r="8849" ht="12.75">
      <c r="G8849" s="52"/>
    </row>
    <row r="8850" ht="12.75">
      <c r="G8850" s="52"/>
    </row>
    <row r="8851" ht="12.75">
      <c r="G8851" s="52"/>
    </row>
    <row r="8852" ht="12.75">
      <c r="G8852" s="52"/>
    </row>
    <row r="8853" ht="12.75">
      <c r="G8853" s="52"/>
    </row>
    <row r="8854" ht="12.75">
      <c r="G8854" s="52"/>
    </row>
    <row r="8855" ht="12.75">
      <c r="G8855" s="52"/>
    </row>
    <row r="8856" ht="12.75">
      <c r="G8856" s="52"/>
    </row>
    <row r="8857" ht="12.75">
      <c r="G8857" s="52"/>
    </row>
    <row r="8858" ht="12.75">
      <c r="G8858" s="52"/>
    </row>
    <row r="8859" ht="12.75">
      <c r="G8859" s="52"/>
    </row>
    <row r="8860" ht="12.75">
      <c r="G8860" s="52"/>
    </row>
    <row r="8861" ht="12.75">
      <c r="G8861" s="52"/>
    </row>
    <row r="8862" ht="12.75">
      <c r="G8862" s="52"/>
    </row>
    <row r="8863" ht="12.75">
      <c r="G8863" s="52"/>
    </row>
    <row r="8864" ht="12.75">
      <c r="G8864" s="52"/>
    </row>
    <row r="8865" ht="12.75">
      <c r="G8865" s="52"/>
    </row>
    <row r="8866" ht="12.75">
      <c r="G8866" s="52"/>
    </row>
    <row r="8867" ht="12.75">
      <c r="G8867" s="52"/>
    </row>
    <row r="8868" ht="12.75">
      <c r="G8868" s="52"/>
    </row>
    <row r="8869" ht="12.75">
      <c r="G8869" s="52"/>
    </row>
    <row r="8870" ht="12.75">
      <c r="G8870" s="52"/>
    </row>
    <row r="8871" ht="12.75">
      <c r="G8871" s="52"/>
    </row>
    <row r="8872" ht="12.75">
      <c r="G8872" s="52"/>
    </row>
    <row r="8873" ht="12.75">
      <c r="G8873" s="52"/>
    </row>
    <row r="8874" ht="12.75">
      <c r="G8874" s="52"/>
    </row>
    <row r="8875" ht="12.75">
      <c r="G8875" s="52"/>
    </row>
    <row r="8876" ht="12.75">
      <c r="G8876" s="52"/>
    </row>
    <row r="8877" ht="12.75">
      <c r="G8877" s="52"/>
    </row>
    <row r="8878" ht="12.75">
      <c r="G8878" s="52"/>
    </row>
    <row r="8879" ht="12.75">
      <c r="G8879" s="52"/>
    </row>
    <row r="8880" ht="12.75">
      <c r="G8880" s="52"/>
    </row>
    <row r="8881" ht="12.75">
      <c r="G8881" s="52"/>
    </row>
    <row r="8882" ht="12.75">
      <c r="G8882" s="52"/>
    </row>
    <row r="8883" ht="12.75">
      <c r="G8883" s="52"/>
    </row>
    <row r="8884" ht="12.75">
      <c r="G8884" s="52"/>
    </row>
    <row r="8885" ht="12.75">
      <c r="G8885" s="52"/>
    </row>
    <row r="8886" ht="12.75">
      <c r="G8886" s="52"/>
    </row>
    <row r="8887" ht="12.75">
      <c r="G8887" s="52"/>
    </row>
    <row r="8888" ht="12.75">
      <c r="G8888" s="52"/>
    </row>
    <row r="8889" ht="12.75">
      <c r="G8889" s="52"/>
    </row>
    <row r="8890" ht="12.75">
      <c r="G8890" s="52"/>
    </row>
    <row r="8891" ht="12.75">
      <c r="G8891" s="52"/>
    </row>
    <row r="8892" ht="12.75">
      <c r="G8892" s="52"/>
    </row>
    <row r="8893" ht="12.75">
      <c r="G8893" s="52"/>
    </row>
    <row r="8894" ht="12.75">
      <c r="G8894" s="52"/>
    </row>
    <row r="8895" ht="12.75">
      <c r="G8895" s="52"/>
    </row>
    <row r="8896" ht="12.75">
      <c r="G8896" s="52"/>
    </row>
    <row r="8897" ht="12.75">
      <c r="G8897" s="52"/>
    </row>
    <row r="8898" ht="12.75">
      <c r="G8898" s="52"/>
    </row>
    <row r="8899" ht="12.75">
      <c r="G8899" s="52"/>
    </row>
    <row r="8900" ht="12.75">
      <c r="G8900" s="52"/>
    </row>
    <row r="8901" ht="12.75">
      <c r="G8901" s="52"/>
    </row>
    <row r="8902" ht="12.75">
      <c r="G8902" s="52"/>
    </row>
    <row r="8903" ht="12.75">
      <c r="G8903" s="52"/>
    </row>
    <row r="8904" ht="12.75">
      <c r="G8904" s="52"/>
    </row>
    <row r="8905" ht="12.75">
      <c r="G8905" s="52"/>
    </row>
    <row r="8906" ht="12.75">
      <c r="G8906" s="52"/>
    </row>
    <row r="8907" ht="12.75">
      <c r="G8907" s="52"/>
    </row>
    <row r="8908" ht="12.75">
      <c r="G8908" s="52"/>
    </row>
    <row r="8909" ht="12.75">
      <c r="G8909" s="52"/>
    </row>
    <row r="8910" ht="12.75">
      <c r="G8910" s="52"/>
    </row>
    <row r="8911" ht="12.75">
      <c r="G8911" s="52"/>
    </row>
    <row r="8912" ht="12.75">
      <c r="G8912" s="52"/>
    </row>
    <row r="8913" ht="12.75">
      <c r="G8913" s="52"/>
    </row>
    <row r="8914" ht="12.75">
      <c r="G8914" s="52"/>
    </row>
    <row r="8915" ht="12.75">
      <c r="G8915" s="52"/>
    </row>
    <row r="8916" ht="12.75">
      <c r="G8916" s="52"/>
    </row>
    <row r="8917" ht="12.75">
      <c r="G8917" s="52"/>
    </row>
    <row r="8918" ht="12.75">
      <c r="G8918" s="52"/>
    </row>
    <row r="8919" ht="12.75">
      <c r="G8919" s="52"/>
    </row>
    <row r="8920" ht="12.75">
      <c r="G8920" s="52"/>
    </row>
    <row r="8921" ht="12.75">
      <c r="G8921" s="52"/>
    </row>
    <row r="8922" ht="12.75">
      <c r="G8922" s="52"/>
    </row>
    <row r="8923" ht="12.75">
      <c r="G8923" s="52"/>
    </row>
    <row r="8924" ht="12.75">
      <c r="G8924" s="52"/>
    </row>
    <row r="8925" ht="12.75">
      <c r="G8925" s="52"/>
    </row>
    <row r="8926" ht="12.75">
      <c r="G8926" s="52"/>
    </row>
    <row r="8927" ht="12.75">
      <c r="G8927" s="52"/>
    </row>
    <row r="8928" ht="12.75">
      <c r="G8928" s="52"/>
    </row>
    <row r="8929" ht="12.75">
      <c r="G8929" s="52"/>
    </row>
    <row r="8930" ht="12.75">
      <c r="G8930" s="52"/>
    </row>
    <row r="8931" ht="12.75">
      <c r="G8931" s="52"/>
    </row>
    <row r="8932" ht="12.75">
      <c r="G8932" s="52"/>
    </row>
    <row r="8933" ht="12.75">
      <c r="G8933" s="52"/>
    </row>
    <row r="8934" ht="12.75">
      <c r="G8934" s="52"/>
    </row>
    <row r="8935" ht="12.75">
      <c r="G8935" s="52"/>
    </row>
    <row r="8936" ht="12.75">
      <c r="G8936" s="52"/>
    </row>
    <row r="8937" ht="12.75">
      <c r="G8937" s="52"/>
    </row>
    <row r="8938" ht="12.75">
      <c r="G8938" s="52"/>
    </row>
    <row r="8939" ht="12.75">
      <c r="G8939" s="52"/>
    </row>
    <row r="8940" ht="12.75">
      <c r="G8940" s="52"/>
    </row>
    <row r="8941" ht="12.75">
      <c r="G8941" s="52"/>
    </row>
    <row r="8942" ht="12.75">
      <c r="G8942" s="52"/>
    </row>
    <row r="8943" ht="12.75">
      <c r="G8943" s="52"/>
    </row>
    <row r="8944" ht="12.75">
      <c r="G8944" s="52"/>
    </row>
    <row r="8945" ht="12.75">
      <c r="G8945" s="52"/>
    </row>
    <row r="8946" ht="12.75">
      <c r="G8946" s="52"/>
    </row>
    <row r="8947" ht="12.75">
      <c r="G8947" s="52"/>
    </row>
    <row r="8948" ht="12.75">
      <c r="G8948" s="52"/>
    </row>
    <row r="8949" ht="12.75">
      <c r="G8949" s="52"/>
    </row>
    <row r="8950" ht="12.75">
      <c r="G8950" s="52"/>
    </row>
    <row r="8951" ht="12.75">
      <c r="G8951" s="52"/>
    </row>
    <row r="8952" ht="12.75">
      <c r="G8952" s="52"/>
    </row>
    <row r="8953" ht="12.75">
      <c r="G8953" s="52"/>
    </row>
    <row r="8954" ht="12.75">
      <c r="G8954" s="52"/>
    </row>
    <row r="8955" ht="12.75">
      <c r="G8955" s="52"/>
    </row>
    <row r="8956" ht="12.75">
      <c r="G8956" s="52"/>
    </row>
    <row r="8957" ht="12.75">
      <c r="G8957" s="52"/>
    </row>
    <row r="8958" ht="12.75">
      <c r="G8958" s="52"/>
    </row>
    <row r="8959" ht="12.75">
      <c r="G8959" s="52"/>
    </row>
    <row r="8960" ht="12.75">
      <c r="G8960" s="52"/>
    </row>
    <row r="8961" ht="12.75">
      <c r="G8961" s="52"/>
    </row>
    <row r="8962" ht="12.75">
      <c r="G8962" s="52"/>
    </row>
    <row r="8963" ht="12.75">
      <c r="G8963" s="52"/>
    </row>
    <row r="8964" ht="12.75">
      <c r="G8964" s="52"/>
    </row>
    <row r="8965" ht="12.75">
      <c r="G8965" s="52"/>
    </row>
    <row r="8966" ht="12.75">
      <c r="G8966" s="52"/>
    </row>
    <row r="8967" ht="12.75">
      <c r="G8967" s="52"/>
    </row>
    <row r="8968" ht="12.75">
      <c r="G8968" s="52"/>
    </row>
    <row r="8969" ht="12.75">
      <c r="G8969" s="52"/>
    </row>
    <row r="8970" ht="12.75">
      <c r="G8970" s="52"/>
    </row>
    <row r="8971" ht="12.75">
      <c r="G8971" s="52"/>
    </row>
    <row r="8972" ht="12.75">
      <c r="G8972" s="52"/>
    </row>
    <row r="8973" ht="12.75">
      <c r="G8973" s="52"/>
    </row>
    <row r="8974" ht="12.75">
      <c r="G8974" s="52"/>
    </row>
    <row r="8975" ht="12.75">
      <c r="G8975" s="52"/>
    </row>
    <row r="8976" ht="12.75">
      <c r="G8976" s="52"/>
    </row>
    <row r="8977" ht="12.75">
      <c r="G8977" s="52"/>
    </row>
    <row r="8978" ht="12.75">
      <c r="G8978" s="52"/>
    </row>
    <row r="8979" ht="12.75">
      <c r="G8979" s="52"/>
    </row>
    <row r="8980" ht="12.75">
      <c r="G8980" s="52"/>
    </row>
    <row r="8981" ht="12.75">
      <c r="G8981" s="52"/>
    </row>
    <row r="8982" ht="12.75">
      <c r="G8982" s="52"/>
    </row>
    <row r="8983" ht="12.75">
      <c r="G8983" s="52"/>
    </row>
    <row r="8984" ht="12.75">
      <c r="G8984" s="52"/>
    </row>
    <row r="8985" ht="12.75">
      <c r="G8985" s="52"/>
    </row>
    <row r="8986" ht="12.75">
      <c r="G8986" s="52"/>
    </row>
    <row r="8987" ht="12.75">
      <c r="G8987" s="52"/>
    </row>
    <row r="8988" ht="12.75">
      <c r="G8988" s="52"/>
    </row>
    <row r="8989" ht="12.75">
      <c r="G8989" s="52"/>
    </row>
    <row r="8990" ht="12.75">
      <c r="G8990" s="52"/>
    </row>
    <row r="8991" ht="12.75">
      <c r="G8991" s="52"/>
    </row>
    <row r="8992" ht="12.75">
      <c r="G8992" s="52"/>
    </row>
    <row r="8993" ht="12.75">
      <c r="G8993" s="52"/>
    </row>
    <row r="8994" ht="12.75">
      <c r="G8994" s="52"/>
    </row>
    <row r="8995" ht="12.75">
      <c r="G8995" s="52"/>
    </row>
    <row r="8996" ht="12.75">
      <c r="G8996" s="52"/>
    </row>
    <row r="8997" ht="12.75">
      <c r="G8997" s="52"/>
    </row>
    <row r="8998" ht="12.75">
      <c r="G8998" s="52"/>
    </row>
    <row r="8999" ht="12.75">
      <c r="G8999" s="52"/>
    </row>
    <row r="9000" ht="12.75">
      <c r="G9000" s="52"/>
    </row>
    <row r="9001" ht="12.75">
      <c r="G9001" s="52"/>
    </row>
    <row r="9002" ht="12.75">
      <c r="G9002" s="52"/>
    </row>
    <row r="9003" ht="12.75">
      <c r="G9003" s="52"/>
    </row>
    <row r="9004" ht="12.75">
      <c r="G9004" s="52"/>
    </row>
    <row r="9005" ht="12.75">
      <c r="G9005" s="52"/>
    </row>
    <row r="9006" ht="12.75">
      <c r="G9006" s="52"/>
    </row>
    <row r="9007" ht="12.75">
      <c r="G9007" s="52"/>
    </row>
    <row r="9008" ht="12.75">
      <c r="G9008" s="52"/>
    </row>
    <row r="9009" ht="12.75">
      <c r="G9009" s="52"/>
    </row>
    <row r="9010" ht="12.75">
      <c r="G9010" s="52"/>
    </row>
    <row r="9011" ht="12.75">
      <c r="G9011" s="52"/>
    </row>
    <row r="9012" ht="12.75">
      <c r="G9012" s="52"/>
    </row>
    <row r="9013" ht="12.75">
      <c r="G9013" s="52"/>
    </row>
    <row r="9014" ht="12.75">
      <c r="G9014" s="52"/>
    </row>
    <row r="9015" ht="12.75">
      <c r="G9015" s="52"/>
    </row>
    <row r="9016" ht="12.75">
      <c r="G9016" s="52"/>
    </row>
    <row r="9017" ht="12.75">
      <c r="G9017" s="52"/>
    </row>
    <row r="9018" ht="12.75">
      <c r="G9018" s="52"/>
    </row>
    <row r="9019" ht="12.75">
      <c r="G9019" s="52"/>
    </row>
    <row r="9020" ht="12.75">
      <c r="G9020" s="52"/>
    </row>
    <row r="9021" ht="12.75">
      <c r="G9021" s="52"/>
    </row>
    <row r="9022" ht="12.75">
      <c r="G9022" s="52"/>
    </row>
    <row r="9023" ht="12.75">
      <c r="G9023" s="52"/>
    </row>
    <row r="9024" ht="12.75">
      <c r="G9024" s="52"/>
    </row>
    <row r="9025" ht="12.75">
      <c r="G9025" s="52"/>
    </row>
    <row r="9026" ht="12.75">
      <c r="G9026" s="52"/>
    </row>
    <row r="9027" ht="12.75">
      <c r="G9027" s="52"/>
    </row>
    <row r="9028" ht="12.75">
      <c r="G9028" s="52"/>
    </row>
    <row r="9029" ht="12.75">
      <c r="G9029" s="52"/>
    </row>
    <row r="9030" ht="12.75">
      <c r="G9030" s="52"/>
    </row>
    <row r="9031" ht="12.75">
      <c r="G9031" s="52"/>
    </row>
    <row r="9032" ht="12.75">
      <c r="G9032" s="52"/>
    </row>
    <row r="9033" ht="12.75">
      <c r="G9033" s="52"/>
    </row>
    <row r="9034" ht="12.75">
      <c r="G9034" s="52"/>
    </row>
    <row r="9035" ht="12.75">
      <c r="G9035" s="52"/>
    </row>
    <row r="9036" ht="12.75">
      <c r="G9036" s="52"/>
    </row>
    <row r="9037" ht="12.75">
      <c r="G9037" s="52"/>
    </row>
    <row r="9038" ht="12.75">
      <c r="G9038" s="52"/>
    </row>
    <row r="9039" ht="12.75">
      <c r="G9039" s="52"/>
    </row>
    <row r="9040" ht="12.75">
      <c r="G9040" s="52"/>
    </row>
    <row r="9041" ht="12.75">
      <c r="G9041" s="52"/>
    </row>
    <row r="9042" ht="12.75">
      <c r="G9042" s="52"/>
    </row>
    <row r="9043" ht="12.75">
      <c r="G9043" s="52"/>
    </row>
    <row r="9044" ht="12.75">
      <c r="G9044" s="52"/>
    </row>
    <row r="9045" ht="12.75">
      <c r="G9045" s="52"/>
    </row>
    <row r="9046" ht="12.75">
      <c r="G9046" s="52"/>
    </row>
    <row r="9047" ht="12.75">
      <c r="G9047" s="52"/>
    </row>
    <row r="9048" ht="12.75">
      <c r="G9048" s="52"/>
    </row>
    <row r="9049" ht="12.75">
      <c r="G9049" s="52"/>
    </row>
    <row r="9050" ht="12.75">
      <c r="G9050" s="52"/>
    </row>
    <row r="9051" ht="12.75">
      <c r="G9051" s="52"/>
    </row>
    <row r="9052" ht="12.75">
      <c r="G9052" s="52"/>
    </row>
    <row r="9053" ht="12.75">
      <c r="G9053" s="52"/>
    </row>
    <row r="9054" ht="12.75">
      <c r="G9054" s="52"/>
    </row>
    <row r="9055" ht="12.75">
      <c r="G9055" s="52"/>
    </row>
    <row r="9056" ht="12.75">
      <c r="G9056" s="52"/>
    </row>
    <row r="9057" ht="12.75">
      <c r="G9057" s="52"/>
    </row>
    <row r="9058" ht="12.75">
      <c r="G9058" s="52"/>
    </row>
    <row r="9059" ht="12.75">
      <c r="G9059" s="52"/>
    </row>
    <row r="9060" ht="12.75">
      <c r="G9060" s="52"/>
    </row>
    <row r="9061" ht="12.75">
      <c r="G9061" s="52"/>
    </row>
    <row r="9062" ht="12.75">
      <c r="G9062" s="52"/>
    </row>
    <row r="9063" ht="12.75">
      <c r="G9063" s="52"/>
    </row>
    <row r="9064" ht="12.75">
      <c r="G9064" s="52"/>
    </row>
    <row r="9065" ht="12.75">
      <c r="G9065" s="52"/>
    </row>
    <row r="9066" ht="12.75">
      <c r="G9066" s="52"/>
    </row>
    <row r="9067" ht="12.75">
      <c r="G9067" s="52"/>
    </row>
    <row r="9068" ht="12.75">
      <c r="G9068" s="52"/>
    </row>
    <row r="9069" ht="12.75">
      <c r="G9069" s="52"/>
    </row>
    <row r="9070" ht="12.75">
      <c r="G9070" s="52"/>
    </row>
    <row r="9071" ht="12.75">
      <c r="G9071" s="52"/>
    </row>
    <row r="9072" ht="12.75">
      <c r="G9072" s="52"/>
    </row>
    <row r="9073" ht="12.75">
      <c r="G9073" s="52"/>
    </row>
    <row r="9074" ht="12.75">
      <c r="G9074" s="52"/>
    </row>
    <row r="9075" ht="12.75">
      <c r="G9075" s="52"/>
    </row>
    <row r="9076" ht="12.75">
      <c r="G9076" s="52"/>
    </row>
    <row r="9077" ht="12.75">
      <c r="G9077" s="52"/>
    </row>
    <row r="9078" ht="12.75">
      <c r="G9078" s="52"/>
    </row>
    <row r="9079" ht="12.75">
      <c r="G9079" s="52"/>
    </row>
    <row r="9080" ht="12.75">
      <c r="G9080" s="52"/>
    </row>
    <row r="9081" ht="12.75">
      <c r="G9081" s="52"/>
    </row>
    <row r="9082" ht="12.75">
      <c r="G9082" s="52"/>
    </row>
    <row r="9083" ht="12.75">
      <c r="G9083" s="52"/>
    </row>
    <row r="9084" ht="12.75">
      <c r="G9084" s="52"/>
    </row>
    <row r="9085" ht="12.75">
      <c r="G9085" s="52"/>
    </row>
    <row r="9086" ht="12.75">
      <c r="G9086" s="52"/>
    </row>
    <row r="9087" ht="12.75">
      <c r="G9087" s="52"/>
    </row>
    <row r="9088" ht="12.75">
      <c r="G9088" s="52"/>
    </row>
    <row r="9089" ht="12.75">
      <c r="G9089" s="52"/>
    </row>
    <row r="9090" ht="12.75">
      <c r="G9090" s="52"/>
    </row>
    <row r="9091" ht="12.75">
      <c r="G9091" s="52"/>
    </row>
    <row r="9092" ht="12.75">
      <c r="G9092" s="52"/>
    </row>
    <row r="9093" ht="12.75">
      <c r="G9093" s="52"/>
    </row>
    <row r="9094" ht="12.75">
      <c r="G9094" s="52"/>
    </row>
    <row r="9095" ht="12.75">
      <c r="G9095" s="52"/>
    </row>
    <row r="9096" ht="12.75">
      <c r="G9096" s="52"/>
    </row>
    <row r="9097" ht="12.75">
      <c r="G9097" s="52"/>
    </row>
    <row r="9098" ht="12.75">
      <c r="G9098" s="52"/>
    </row>
    <row r="9099" ht="12.75">
      <c r="G9099" s="52"/>
    </row>
    <row r="9100" ht="12.75">
      <c r="G9100" s="52"/>
    </row>
    <row r="9101" ht="12.75">
      <c r="G9101" s="52"/>
    </row>
    <row r="9102" ht="12.75">
      <c r="G9102" s="52"/>
    </row>
    <row r="9103" ht="12.75">
      <c r="G9103" s="52"/>
    </row>
    <row r="9104" ht="12.75">
      <c r="G9104" s="52"/>
    </row>
    <row r="9105" ht="12.75">
      <c r="G9105" s="52"/>
    </row>
    <row r="9106" ht="12.75">
      <c r="G9106" s="52"/>
    </row>
    <row r="9107" ht="12.75">
      <c r="G9107" s="52"/>
    </row>
    <row r="9108" ht="12.75">
      <c r="G9108" s="52"/>
    </row>
    <row r="9109" ht="12.75">
      <c r="G9109" s="52"/>
    </row>
    <row r="9110" ht="12.75">
      <c r="G9110" s="52"/>
    </row>
    <row r="9111" ht="12.75">
      <c r="G9111" s="52"/>
    </row>
    <row r="9112" ht="12.75">
      <c r="G9112" s="52"/>
    </row>
    <row r="9113" ht="12.75">
      <c r="G9113" s="52"/>
    </row>
    <row r="9114" ht="12.75">
      <c r="G9114" s="52"/>
    </row>
    <row r="9115" ht="12.75">
      <c r="G9115" s="52"/>
    </row>
    <row r="9116" ht="12.75">
      <c r="G9116" s="52"/>
    </row>
    <row r="9117" ht="12.75">
      <c r="G9117" s="52"/>
    </row>
    <row r="9118" ht="12.75">
      <c r="G9118" s="52"/>
    </row>
    <row r="9119" ht="12.75">
      <c r="G9119" s="52"/>
    </row>
    <row r="9120" ht="12.75">
      <c r="G9120" s="52"/>
    </row>
    <row r="9121" ht="12.75">
      <c r="G9121" s="52"/>
    </row>
    <row r="9122" ht="12.75">
      <c r="G9122" s="52"/>
    </row>
    <row r="9123" ht="12.75">
      <c r="G9123" s="52"/>
    </row>
    <row r="9124" ht="12.75">
      <c r="G9124" s="52"/>
    </row>
    <row r="9125" ht="12.75">
      <c r="G9125" s="52"/>
    </row>
    <row r="9126" ht="12.75">
      <c r="G9126" s="52"/>
    </row>
    <row r="9127" ht="12.75">
      <c r="G9127" s="52"/>
    </row>
    <row r="9128" ht="12.75">
      <c r="G9128" s="52"/>
    </row>
    <row r="9129" ht="12.75">
      <c r="G9129" s="52"/>
    </row>
    <row r="9130" ht="12.75">
      <c r="G9130" s="52"/>
    </row>
    <row r="9131" ht="12.75">
      <c r="G9131" s="52"/>
    </row>
    <row r="9132" ht="12.75">
      <c r="G9132" s="52"/>
    </row>
    <row r="9133" ht="12.75">
      <c r="G9133" s="52"/>
    </row>
    <row r="9134" ht="12.75">
      <c r="G9134" s="52"/>
    </row>
    <row r="9135" ht="12.75">
      <c r="G9135" s="52"/>
    </row>
    <row r="9136" ht="12.75">
      <c r="G9136" s="52"/>
    </row>
    <row r="9137" ht="12.75">
      <c r="G9137" s="52"/>
    </row>
    <row r="9138" ht="12.75">
      <c r="G9138" s="52"/>
    </row>
    <row r="9139" ht="12.75">
      <c r="G9139" s="52"/>
    </row>
    <row r="9140" ht="12.75">
      <c r="G9140" s="52"/>
    </row>
    <row r="9141" ht="12.75">
      <c r="G9141" s="52"/>
    </row>
    <row r="9142" ht="12.75">
      <c r="G9142" s="52"/>
    </row>
    <row r="9143" ht="12.75">
      <c r="G9143" s="52"/>
    </row>
    <row r="9144" ht="12.75">
      <c r="G9144" s="52"/>
    </row>
    <row r="9145" ht="12.75">
      <c r="G9145" s="52"/>
    </row>
    <row r="9146" ht="12.75">
      <c r="G9146" s="52"/>
    </row>
    <row r="9147" ht="12.75">
      <c r="G9147" s="52"/>
    </row>
    <row r="9148" ht="12.75">
      <c r="G9148" s="52"/>
    </row>
    <row r="9149" ht="12.75">
      <c r="G9149" s="52"/>
    </row>
    <row r="9150" ht="12.75">
      <c r="G9150" s="52"/>
    </row>
    <row r="9151" ht="12.75">
      <c r="G9151" s="52"/>
    </row>
    <row r="9152" ht="12.75">
      <c r="G9152" s="52"/>
    </row>
    <row r="9153" ht="12.75">
      <c r="G9153" s="52"/>
    </row>
    <row r="9154" ht="12.75">
      <c r="G9154" s="52"/>
    </row>
    <row r="9155" ht="12.75">
      <c r="G9155" s="52"/>
    </row>
    <row r="9156" ht="12.75">
      <c r="G9156" s="52"/>
    </row>
    <row r="9157" ht="12.75">
      <c r="G9157" s="52"/>
    </row>
    <row r="9158" ht="12.75">
      <c r="G9158" s="52"/>
    </row>
    <row r="9159" ht="12.75">
      <c r="G9159" s="52"/>
    </row>
    <row r="9160" ht="12.75">
      <c r="G9160" s="52"/>
    </row>
    <row r="9161" ht="12.75">
      <c r="G9161" s="52"/>
    </row>
    <row r="9162" ht="12.75">
      <c r="G9162" s="52"/>
    </row>
    <row r="9163" ht="12.75">
      <c r="G9163" s="52"/>
    </row>
    <row r="9164" ht="12.75">
      <c r="G9164" s="52"/>
    </row>
    <row r="9165" ht="12.75">
      <c r="G9165" s="52"/>
    </row>
    <row r="9166" ht="12.75">
      <c r="G9166" s="52"/>
    </row>
    <row r="9167" ht="12.75">
      <c r="G9167" s="52"/>
    </row>
    <row r="9168" ht="12.75">
      <c r="G9168" s="52"/>
    </row>
    <row r="9169" ht="12.75">
      <c r="G9169" s="52"/>
    </row>
    <row r="9170" ht="12.75">
      <c r="G9170" s="52"/>
    </row>
    <row r="9171" ht="12.75">
      <c r="G9171" s="52"/>
    </row>
    <row r="9172" ht="12.75">
      <c r="G9172" s="52"/>
    </row>
    <row r="9173" ht="12.75">
      <c r="G9173" s="52"/>
    </row>
    <row r="9174" ht="12.75">
      <c r="G9174" s="52"/>
    </row>
    <row r="9175" ht="12.75">
      <c r="G9175" s="52"/>
    </row>
    <row r="9176" ht="12.75">
      <c r="G9176" s="52"/>
    </row>
    <row r="9177" ht="12.75">
      <c r="G9177" s="52"/>
    </row>
    <row r="9178" ht="12.75">
      <c r="G9178" s="52"/>
    </row>
    <row r="9179" ht="12.75">
      <c r="G9179" s="52"/>
    </row>
    <row r="9180" ht="12.75">
      <c r="G9180" s="52"/>
    </row>
    <row r="9181" ht="12.75">
      <c r="G9181" s="52"/>
    </row>
    <row r="9182" ht="12.75">
      <c r="G9182" s="52"/>
    </row>
    <row r="9183" ht="12.75">
      <c r="G9183" s="52"/>
    </row>
    <row r="9184" ht="12.75">
      <c r="G9184" s="52"/>
    </row>
    <row r="9185" ht="12.75">
      <c r="G9185" s="52"/>
    </row>
    <row r="9186" ht="12.75">
      <c r="G9186" s="52"/>
    </row>
    <row r="9187" ht="12.75">
      <c r="G9187" s="52"/>
    </row>
    <row r="9188" ht="12.75">
      <c r="G9188" s="52"/>
    </row>
    <row r="9189" ht="12.75">
      <c r="G9189" s="52"/>
    </row>
    <row r="9190" ht="12.75">
      <c r="G9190" s="52"/>
    </row>
    <row r="9191" ht="12.75">
      <c r="G9191" s="52"/>
    </row>
    <row r="9192" ht="12.75">
      <c r="G9192" s="52"/>
    </row>
    <row r="9193" ht="12.75">
      <c r="G9193" s="52"/>
    </row>
    <row r="9194" ht="12.75">
      <c r="G9194" s="52"/>
    </row>
    <row r="9195" ht="12.75">
      <c r="G9195" s="52"/>
    </row>
    <row r="9196" ht="12.75">
      <c r="G9196" s="52"/>
    </row>
    <row r="9197" ht="12.75">
      <c r="G9197" s="52"/>
    </row>
    <row r="9198" ht="12.75">
      <c r="G9198" s="52"/>
    </row>
    <row r="9199" ht="12.75">
      <c r="G9199" s="52"/>
    </row>
    <row r="9200" ht="12.75">
      <c r="G9200" s="52"/>
    </row>
    <row r="9201" ht="12.75">
      <c r="G9201" s="52"/>
    </row>
    <row r="9202" ht="12.75">
      <c r="G9202" s="52"/>
    </row>
    <row r="9203" ht="12.75">
      <c r="G9203" s="52"/>
    </row>
    <row r="9204" ht="12.75">
      <c r="G9204" s="52"/>
    </row>
    <row r="9205" ht="12.75">
      <c r="G9205" s="52"/>
    </row>
    <row r="9206" ht="12.75">
      <c r="G9206" s="52"/>
    </row>
    <row r="9207" ht="12.75">
      <c r="G9207" s="52"/>
    </row>
    <row r="9208" ht="12.75">
      <c r="G9208" s="52"/>
    </row>
    <row r="9209" ht="12.75">
      <c r="G9209" s="52"/>
    </row>
    <row r="9210" ht="12.75">
      <c r="G9210" s="52"/>
    </row>
    <row r="9211" ht="12.75">
      <c r="G9211" s="52"/>
    </row>
    <row r="9212" ht="12.75">
      <c r="G9212" s="52"/>
    </row>
    <row r="9213" ht="12.75">
      <c r="G9213" s="52"/>
    </row>
    <row r="9214" ht="12.75">
      <c r="G9214" s="52"/>
    </row>
    <row r="9215" ht="12.75">
      <c r="G9215" s="52"/>
    </row>
    <row r="9216" ht="12.75">
      <c r="G9216" s="52"/>
    </row>
    <row r="9217" ht="12.75">
      <c r="G9217" s="52"/>
    </row>
    <row r="9218" ht="12.75">
      <c r="G9218" s="52"/>
    </row>
    <row r="9219" ht="12.75">
      <c r="G9219" s="52"/>
    </row>
    <row r="9220" ht="12.75">
      <c r="G9220" s="52"/>
    </row>
    <row r="9221" ht="12.75">
      <c r="G9221" s="52"/>
    </row>
    <row r="9222" ht="12.75">
      <c r="G9222" s="52"/>
    </row>
    <row r="9223" ht="12.75">
      <c r="G9223" s="52"/>
    </row>
    <row r="9224" ht="12.75">
      <c r="G9224" s="52"/>
    </row>
    <row r="9225" ht="12.75">
      <c r="G9225" s="52"/>
    </row>
    <row r="9226" ht="12.75">
      <c r="G9226" s="52"/>
    </row>
    <row r="9227" ht="12.75">
      <c r="G9227" s="52"/>
    </row>
    <row r="9228" ht="12.75">
      <c r="G9228" s="52"/>
    </row>
    <row r="9229" ht="12.75">
      <c r="G9229" s="52"/>
    </row>
    <row r="9230" ht="12.75">
      <c r="G9230" s="52"/>
    </row>
    <row r="9231" ht="12.75">
      <c r="G9231" s="52"/>
    </row>
    <row r="9232" ht="12.75">
      <c r="G9232" s="52"/>
    </row>
    <row r="9233" ht="12.75">
      <c r="G9233" s="52"/>
    </row>
    <row r="9234" ht="12.75">
      <c r="G9234" s="52"/>
    </row>
    <row r="9235" ht="12.75">
      <c r="G9235" s="52"/>
    </row>
    <row r="9236" ht="12.75">
      <c r="G9236" s="52"/>
    </row>
    <row r="9237" ht="12.75">
      <c r="G9237" s="52"/>
    </row>
    <row r="9238" ht="12.75">
      <c r="G9238" s="52"/>
    </row>
    <row r="9239" ht="12.75">
      <c r="G9239" s="52"/>
    </row>
    <row r="9240" ht="12.75">
      <c r="G9240" s="52"/>
    </row>
    <row r="9241" ht="12.75">
      <c r="G9241" s="52"/>
    </row>
    <row r="9242" ht="12.75">
      <c r="G9242" s="52"/>
    </row>
    <row r="9243" ht="12.75">
      <c r="G9243" s="52"/>
    </row>
    <row r="9244" ht="12.75">
      <c r="G9244" s="52"/>
    </row>
    <row r="9245" ht="12.75">
      <c r="G9245" s="52"/>
    </row>
    <row r="9246" ht="12.75">
      <c r="G9246" s="52"/>
    </row>
    <row r="9247" ht="12.75">
      <c r="G9247" s="52"/>
    </row>
    <row r="9248" ht="12.75">
      <c r="G9248" s="52"/>
    </row>
    <row r="9249" ht="12.75">
      <c r="G9249" s="52"/>
    </row>
    <row r="9250" ht="12.75">
      <c r="G9250" s="52"/>
    </row>
    <row r="9251" ht="12.75">
      <c r="G9251" s="52"/>
    </row>
    <row r="9252" ht="12.75">
      <c r="G9252" s="52"/>
    </row>
    <row r="9253" ht="12.75">
      <c r="G9253" s="52"/>
    </row>
    <row r="9254" ht="12.75">
      <c r="G9254" s="52"/>
    </row>
    <row r="9255" ht="12.75">
      <c r="G9255" s="52"/>
    </row>
    <row r="9256" ht="12.75">
      <c r="G9256" s="52"/>
    </row>
    <row r="9257" ht="12.75">
      <c r="G9257" s="52"/>
    </row>
    <row r="9258" ht="12.75">
      <c r="G9258" s="52"/>
    </row>
    <row r="9259" ht="12.75">
      <c r="G9259" s="52"/>
    </row>
    <row r="9260" ht="12.75">
      <c r="G9260" s="52"/>
    </row>
    <row r="9261" ht="12.75">
      <c r="G9261" s="52"/>
    </row>
    <row r="9262" ht="12.75">
      <c r="G9262" s="52"/>
    </row>
    <row r="9263" ht="12.75">
      <c r="G9263" s="52"/>
    </row>
    <row r="9264" ht="12.75">
      <c r="G9264" s="52"/>
    </row>
    <row r="9265" ht="12.75">
      <c r="G9265" s="52"/>
    </row>
    <row r="9266" ht="12.75">
      <c r="G9266" s="52"/>
    </row>
    <row r="9267" ht="12.75">
      <c r="G9267" s="52"/>
    </row>
    <row r="9268" ht="12.75">
      <c r="G9268" s="52"/>
    </row>
    <row r="9269" ht="12.75">
      <c r="G9269" s="52"/>
    </row>
    <row r="9270" ht="12.75">
      <c r="G9270" s="52"/>
    </row>
    <row r="9271" ht="12.75">
      <c r="G9271" s="52"/>
    </row>
    <row r="9272" ht="12.75">
      <c r="G9272" s="52"/>
    </row>
    <row r="9273" ht="12.75">
      <c r="G9273" s="52"/>
    </row>
    <row r="9274" ht="12.75">
      <c r="G9274" s="52"/>
    </row>
    <row r="9275" ht="12.75">
      <c r="G9275" s="52"/>
    </row>
    <row r="9276" ht="12.75">
      <c r="G9276" s="52"/>
    </row>
    <row r="9277" ht="12.75">
      <c r="G9277" s="52"/>
    </row>
    <row r="9278" ht="12.75">
      <c r="G9278" s="52"/>
    </row>
    <row r="9279" ht="12.75">
      <c r="G9279" s="52"/>
    </row>
    <row r="9280" ht="12.75">
      <c r="G9280" s="52"/>
    </row>
    <row r="9281" ht="12.75">
      <c r="G9281" s="52"/>
    </row>
    <row r="9282" ht="12.75">
      <c r="G9282" s="52"/>
    </row>
    <row r="9283" ht="12.75">
      <c r="G9283" s="52"/>
    </row>
    <row r="9284" ht="12.75">
      <c r="G9284" s="52"/>
    </row>
    <row r="9285" ht="12.75">
      <c r="G9285" s="52"/>
    </row>
    <row r="9286" ht="12.75">
      <c r="G9286" s="52"/>
    </row>
    <row r="9287" ht="12.75">
      <c r="G9287" s="52"/>
    </row>
    <row r="9288" ht="12.75">
      <c r="G9288" s="52"/>
    </row>
    <row r="9289" ht="12.75">
      <c r="G9289" s="52"/>
    </row>
    <row r="9290" ht="12.75">
      <c r="G9290" s="52"/>
    </row>
    <row r="9291" ht="12.75">
      <c r="G9291" s="52"/>
    </row>
    <row r="9292" ht="12.75">
      <c r="G9292" s="52"/>
    </row>
    <row r="9293" ht="12.75">
      <c r="G9293" s="52"/>
    </row>
    <row r="9294" ht="12.75">
      <c r="G9294" s="52"/>
    </row>
    <row r="9295" ht="12.75">
      <c r="G9295" s="52"/>
    </row>
    <row r="9296" ht="12.75">
      <c r="G9296" s="52"/>
    </row>
    <row r="9297" ht="12.75">
      <c r="G9297" s="52"/>
    </row>
    <row r="9298" ht="12.75">
      <c r="G9298" s="52"/>
    </row>
    <row r="9299" ht="12.75">
      <c r="G9299" s="52"/>
    </row>
    <row r="9300" ht="12.75">
      <c r="G9300" s="52"/>
    </row>
    <row r="9301" ht="12.75">
      <c r="G9301" s="52"/>
    </row>
    <row r="9302" ht="12.75">
      <c r="G9302" s="52"/>
    </row>
    <row r="9303" ht="12.75">
      <c r="G9303" s="52"/>
    </row>
    <row r="9304" ht="12.75">
      <c r="G9304" s="52"/>
    </row>
    <row r="9305" ht="12.75">
      <c r="G9305" s="52"/>
    </row>
    <row r="9306" ht="12.75">
      <c r="G9306" s="52"/>
    </row>
    <row r="9307" ht="12.75">
      <c r="G9307" s="52"/>
    </row>
    <row r="9308" ht="12.75">
      <c r="G9308" s="52"/>
    </row>
    <row r="9309" ht="12.75">
      <c r="G9309" s="52"/>
    </row>
    <row r="9310" ht="12.75">
      <c r="G9310" s="52"/>
    </row>
    <row r="9311" ht="12.75">
      <c r="G9311" s="52"/>
    </row>
    <row r="9312" ht="12.75">
      <c r="G9312" s="52"/>
    </row>
    <row r="9313" ht="12.75">
      <c r="G9313" s="52"/>
    </row>
    <row r="9314" ht="12.75">
      <c r="G9314" s="52"/>
    </row>
    <row r="9315" ht="12.75">
      <c r="G9315" s="52"/>
    </row>
    <row r="9316" ht="12.75">
      <c r="G9316" s="52"/>
    </row>
    <row r="9317" ht="12.75">
      <c r="G9317" s="52"/>
    </row>
    <row r="9318" ht="12.75">
      <c r="G9318" s="52"/>
    </row>
    <row r="9319" ht="12.75">
      <c r="G9319" s="52"/>
    </row>
    <row r="9320" ht="12.75">
      <c r="G9320" s="52"/>
    </row>
    <row r="9321" ht="12.75">
      <c r="G9321" s="52"/>
    </row>
    <row r="9322" ht="12.75">
      <c r="G9322" s="52"/>
    </row>
    <row r="9323" ht="12.75">
      <c r="G9323" s="52"/>
    </row>
    <row r="9324" ht="12.75">
      <c r="G9324" s="52"/>
    </row>
    <row r="9325" ht="12.75">
      <c r="G9325" s="52"/>
    </row>
    <row r="9326" ht="12.75">
      <c r="G9326" s="52"/>
    </row>
    <row r="9327" ht="12.75">
      <c r="G9327" s="52"/>
    </row>
    <row r="9328" ht="12.75">
      <c r="G9328" s="52"/>
    </row>
    <row r="9329" ht="12.75">
      <c r="G9329" s="52"/>
    </row>
    <row r="9330" ht="12.75">
      <c r="G9330" s="52"/>
    </row>
    <row r="9331" ht="12.75">
      <c r="G9331" s="52"/>
    </row>
    <row r="9332" ht="12.75">
      <c r="G9332" s="52"/>
    </row>
    <row r="9333" ht="12.75">
      <c r="G9333" s="52"/>
    </row>
    <row r="9334" ht="12.75">
      <c r="G9334" s="52"/>
    </row>
    <row r="9335" ht="12.75">
      <c r="G9335" s="52"/>
    </row>
    <row r="9336" ht="12.75">
      <c r="G9336" s="52"/>
    </row>
    <row r="9337" ht="12.75">
      <c r="G9337" s="52"/>
    </row>
    <row r="9338" ht="12.75">
      <c r="G9338" s="52"/>
    </row>
    <row r="9339" ht="12.75">
      <c r="G9339" s="52"/>
    </row>
    <row r="9340" ht="12.75">
      <c r="G9340" s="52"/>
    </row>
    <row r="9341" ht="12.75">
      <c r="G9341" s="52"/>
    </row>
    <row r="9342" ht="12.75">
      <c r="G9342" s="52"/>
    </row>
    <row r="9343" ht="12.75">
      <c r="G9343" s="52"/>
    </row>
    <row r="9344" ht="12.75">
      <c r="G9344" s="52"/>
    </row>
    <row r="9345" ht="12.75">
      <c r="G9345" s="52"/>
    </row>
    <row r="9346" ht="12.75">
      <c r="G9346" s="52"/>
    </row>
    <row r="9347" ht="12.75">
      <c r="G9347" s="52"/>
    </row>
    <row r="9348" ht="12.75">
      <c r="G9348" s="52"/>
    </row>
    <row r="9349" ht="12.75">
      <c r="G9349" s="52"/>
    </row>
    <row r="9350" ht="12.75">
      <c r="G9350" s="52"/>
    </row>
    <row r="9351" ht="12.75">
      <c r="G9351" s="52"/>
    </row>
    <row r="9352" ht="12.75">
      <c r="G9352" s="52"/>
    </row>
    <row r="9353" ht="12.75">
      <c r="G9353" s="52"/>
    </row>
    <row r="9354" ht="12.75">
      <c r="G9354" s="52"/>
    </row>
    <row r="9355" ht="12.75">
      <c r="G9355" s="52"/>
    </row>
    <row r="9356" ht="12.75">
      <c r="G9356" s="52"/>
    </row>
    <row r="9357" ht="12.75">
      <c r="G9357" s="52"/>
    </row>
    <row r="9358" ht="12.75">
      <c r="G9358" s="52"/>
    </row>
    <row r="9359" ht="12.75">
      <c r="G9359" s="52"/>
    </row>
    <row r="9360" ht="12.75">
      <c r="G9360" s="52"/>
    </row>
    <row r="9361" ht="12.75">
      <c r="G9361" s="52"/>
    </row>
    <row r="9362" ht="12.75">
      <c r="G9362" s="52"/>
    </row>
    <row r="9363" ht="12.75">
      <c r="G9363" s="52"/>
    </row>
    <row r="9364" ht="12.75">
      <c r="G9364" s="52"/>
    </row>
    <row r="9365" ht="12.75">
      <c r="G9365" s="52"/>
    </row>
    <row r="9366" ht="12.75">
      <c r="G9366" s="52"/>
    </row>
    <row r="9367" ht="12.75">
      <c r="G9367" s="52"/>
    </row>
    <row r="9368" ht="12.75">
      <c r="G9368" s="52"/>
    </row>
    <row r="9369" ht="12.75">
      <c r="G9369" s="52"/>
    </row>
    <row r="9370" ht="12.75">
      <c r="G9370" s="52"/>
    </row>
    <row r="9371" ht="12.75">
      <c r="G9371" s="52"/>
    </row>
    <row r="9372" ht="12.75">
      <c r="G9372" s="52"/>
    </row>
    <row r="9373" ht="12.75">
      <c r="G9373" s="52"/>
    </row>
    <row r="9374" ht="12.75">
      <c r="G9374" s="52"/>
    </row>
    <row r="9375" ht="12.75">
      <c r="G9375" s="52"/>
    </row>
    <row r="9376" ht="12.75">
      <c r="G9376" s="52"/>
    </row>
    <row r="9377" ht="12.75">
      <c r="G9377" s="52"/>
    </row>
    <row r="9378" ht="12.75">
      <c r="G9378" s="52"/>
    </row>
    <row r="9379" ht="12.75">
      <c r="G9379" s="52"/>
    </row>
    <row r="9380" ht="12.75">
      <c r="G9380" s="52"/>
    </row>
    <row r="9381" ht="12.75">
      <c r="G9381" s="52"/>
    </row>
    <row r="9382" ht="12.75">
      <c r="G9382" s="52"/>
    </row>
    <row r="9383" ht="12.75">
      <c r="G9383" s="52"/>
    </row>
    <row r="9384" ht="12.75">
      <c r="G9384" s="52"/>
    </row>
    <row r="9385" ht="12.75">
      <c r="G9385" s="52"/>
    </row>
    <row r="9386" ht="12.75">
      <c r="G9386" s="52"/>
    </row>
    <row r="9387" ht="12.75">
      <c r="G9387" s="52"/>
    </row>
    <row r="9388" ht="12.75">
      <c r="G9388" s="52"/>
    </row>
    <row r="9389" ht="12.75">
      <c r="G9389" s="52"/>
    </row>
    <row r="9390" ht="12.75">
      <c r="G9390" s="52"/>
    </row>
    <row r="9391" ht="12.75">
      <c r="G9391" s="52"/>
    </row>
    <row r="9392" ht="12.75">
      <c r="G9392" s="52"/>
    </row>
    <row r="9393" ht="12.75">
      <c r="G9393" s="52"/>
    </row>
    <row r="9394" ht="12.75">
      <c r="G9394" s="52"/>
    </row>
    <row r="9395" ht="12.75">
      <c r="G9395" s="52"/>
    </row>
    <row r="9396" ht="12.75">
      <c r="G9396" s="52"/>
    </row>
    <row r="9397" ht="12.75">
      <c r="G9397" s="52"/>
    </row>
    <row r="9398" ht="12.75">
      <c r="G9398" s="52"/>
    </row>
    <row r="9399" ht="12.75">
      <c r="G9399" s="52"/>
    </row>
    <row r="9400" ht="12.75">
      <c r="G9400" s="52"/>
    </row>
    <row r="9401" ht="12.75">
      <c r="G9401" s="52"/>
    </row>
    <row r="9402" ht="12.75">
      <c r="G9402" s="52"/>
    </row>
    <row r="9403" ht="12.75">
      <c r="G9403" s="52"/>
    </row>
    <row r="9404" ht="12.75">
      <c r="G9404" s="52"/>
    </row>
    <row r="9405" ht="12.75">
      <c r="G9405" s="52"/>
    </row>
    <row r="9406" ht="12.75">
      <c r="G9406" s="52"/>
    </row>
    <row r="9407" ht="12.75">
      <c r="G9407" s="52"/>
    </row>
    <row r="9408" ht="12.75">
      <c r="G9408" s="52"/>
    </row>
    <row r="9409" ht="12.75">
      <c r="G9409" s="52"/>
    </row>
    <row r="9410" ht="12.75">
      <c r="G9410" s="52"/>
    </row>
    <row r="9411" ht="12.75">
      <c r="G9411" s="52"/>
    </row>
    <row r="9412" ht="12.75">
      <c r="G9412" s="52"/>
    </row>
    <row r="9413" ht="12.75">
      <c r="G9413" s="52"/>
    </row>
    <row r="9414" ht="12.75">
      <c r="G9414" s="52"/>
    </row>
    <row r="9415" ht="12.75">
      <c r="G9415" s="52"/>
    </row>
    <row r="9416" ht="12.75">
      <c r="G9416" s="52"/>
    </row>
    <row r="9417" ht="12.75">
      <c r="G9417" s="52"/>
    </row>
    <row r="9418" ht="12.75">
      <c r="G9418" s="52"/>
    </row>
    <row r="9419" ht="12.75">
      <c r="G9419" s="52"/>
    </row>
    <row r="9420" ht="12.75">
      <c r="G9420" s="52"/>
    </row>
    <row r="9421" ht="12.75">
      <c r="G9421" s="52"/>
    </row>
    <row r="9422" ht="12.75">
      <c r="G9422" s="52"/>
    </row>
    <row r="9423" ht="12.75">
      <c r="G9423" s="52"/>
    </row>
    <row r="9424" ht="12.75">
      <c r="G9424" s="52"/>
    </row>
    <row r="9425" ht="12.75">
      <c r="G9425" s="52"/>
    </row>
    <row r="9426" ht="12.75">
      <c r="G9426" s="52"/>
    </row>
    <row r="9427" ht="12.75">
      <c r="G9427" s="52"/>
    </row>
    <row r="9428" ht="12.75">
      <c r="G9428" s="52"/>
    </row>
    <row r="9429" ht="12.75">
      <c r="G9429" s="52"/>
    </row>
    <row r="9430" ht="12.75">
      <c r="G9430" s="52"/>
    </row>
    <row r="9431" ht="12.75">
      <c r="G9431" s="52"/>
    </row>
    <row r="9432" ht="12.75">
      <c r="G9432" s="52"/>
    </row>
    <row r="9433" ht="12.75">
      <c r="G9433" s="52"/>
    </row>
    <row r="9434" ht="12.75">
      <c r="G9434" s="52"/>
    </row>
    <row r="9435" ht="12.75">
      <c r="G9435" s="52"/>
    </row>
    <row r="9436" ht="12.75">
      <c r="G9436" s="52"/>
    </row>
    <row r="9437" ht="12.75">
      <c r="G9437" s="52"/>
    </row>
    <row r="9438" ht="12.75">
      <c r="G9438" s="52"/>
    </row>
    <row r="9439" ht="12.75">
      <c r="G9439" s="52"/>
    </row>
    <row r="9440" ht="12.75">
      <c r="G9440" s="52"/>
    </row>
    <row r="9441" ht="12.75">
      <c r="G9441" s="52"/>
    </row>
    <row r="9442" ht="12.75">
      <c r="G9442" s="52"/>
    </row>
    <row r="9443" ht="12.75">
      <c r="G9443" s="52"/>
    </row>
    <row r="9444" ht="12.75">
      <c r="G9444" s="52"/>
    </row>
    <row r="9445" ht="12.75">
      <c r="G9445" s="52"/>
    </row>
    <row r="9446" ht="12.75">
      <c r="G9446" s="52"/>
    </row>
    <row r="9447" ht="12.75">
      <c r="G9447" s="52"/>
    </row>
    <row r="9448" ht="12.75">
      <c r="G9448" s="52"/>
    </row>
    <row r="9449" ht="12.75">
      <c r="G9449" s="52"/>
    </row>
    <row r="9450" ht="12.75">
      <c r="G9450" s="52"/>
    </row>
    <row r="9451" ht="12.75">
      <c r="G9451" s="52"/>
    </row>
    <row r="9452" ht="12.75">
      <c r="G9452" s="52"/>
    </row>
    <row r="9453" ht="12.75">
      <c r="G9453" s="52"/>
    </row>
    <row r="9454" ht="12.75">
      <c r="G9454" s="52"/>
    </row>
    <row r="9455" ht="12.75">
      <c r="G9455" s="52"/>
    </row>
    <row r="9456" ht="12.75">
      <c r="G9456" s="52"/>
    </row>
    <row r="9457" ht="12.75">
      <c r="G9457" s="52"/>
    </row>
    <row r="9458" ht="12.75">
      <c r="G9458" s="52"/>
    </row>
    <row r="9459" ht="12.75">
      <c r="G9459" s="52"/>
    </row>
    <row r="9460" ht="12.75">
      <c r="G9460" s="52"/>
    </row>
    <row r="9461" ht="12.75">
      <c r="G9461" s="52"/>
    </row>
    <row r="9462" ht="12.75">
      <c r="G9462" s="52"/>
    </row>
    <row r="9463" ht="12.75">
      <c r="G9463" s="52"/>
    </row>
    <row r="9464" ht="12.75">
      <c r="G9464" s="52"/>
    </row>
    <row r="9465" ht="12.75">
      <c r="G9465" s="52"/>
    </row>
    <row r="9466" ht="12.75">
      <c r="G9466" s="52"/>
    </row>
    <row r="9467" ht="12.75">
      <c r="G9467" s="52"/>
    </row>
    <row r="9468" ht="12.75">
      <c r="G9468" s="52"/>
    </row>
    <row r="9469" ht="12.75">
      <c r="G9469" s="52"/>
    </row>
    <row r="9470" ht="12.75">
      <c r="G9470" s="52"/>
    </row>
    <row r="9471" ht="12.75">
      <c r="G9471" s="52"/>
    </row>
    <row r="9472" ht="12.75">
      <c r="G9472" s="52"/>
    </row>
    <row r="9473" ht="12.75">
      <c r="G9473" s="52"/>
    </row>
    <row r="9474" ht="12.75">
      <c r="G9474" s="52"/>
    </row>
    <row r="9475" ht="12.75">
      <c r="G9475" s="52"/>
    </row>
    <row r="9476" ht="12.75">
      <c r="G9476" s="52"/>
    </row>
    <row r="9477" ht="12.75">
      <c r="G9477" s="52"/>
    </row>
    <row r="9478" ht="12.75">
      <c r="G9478" s="52"/>
    </row>
    <row r="9479" ht="12.75">
      <c r="G9479" s="52"/>
    </row>
    <row r="9480" ht="12.75">
      <c r="G9480" s="52"/>
    </row>
    <row r="9481" ht="12.75">
      <c r="G9481" s="52"/>
    </row>
    <row r="9482" ht="12.75">
      <c r="G9482" s="52"/>
    </row>
    <row r="9483" ht="12.75">
      <c r="G9483" s="52"/>
    </row>
    <row r="9484" ht="12.75">
      <c r="G9484" s="52"/>
    </row>
    <row r="9485" ht="12.75">
      <c r="G9485" s="52"/>
    </row>
    <row r="9486" ht="12.75">
      <c r="G9486" s="52"/>
    </row>
    <row r="9487" ht="12.75">
      <c r="G9487" s="52"/>
    </row>
    <row r="9488" ht="12.75">
      <c r="G9488" s="52"/>
    </row>
    <row r="9489" ht="12.75">
      <c r="G9489" s="52"/>
    </row>
    <row r="9490" ht="12.75">
      <c r="G9490" s="52"/>
    </row>
    <row r="9491" ht="12.75">
      <c r="G9491" s="52"/>
    </row>
    <row r="9492" ht="12.75">
      <c r="G9492" s="52"/>
    </row>
    <row r="9493" ht="12.75">
      <c r="G9493" s="52"/>
    </row>
    <row r="9494" ht="12.75">
      <c r="G9494" s="52"/>
    </row>
    <row r="9495" ht="12.75">
      <c r="G9495" s="52"/>
    </row>
    <row r="9496" ht="12.75">
      <c r="G9496" s="52"/>
    </row>
    <row r="9497" ht="12.75">
      <c r="G9497" s="52"/>
    </row>
    <row r="9498" ht="12.75">
      <c r="G9498" s="52"/>
    </row>
    <row r="9499" ht="12.75">
      <c r="G9499" s="52"/>
    </row>
    <row r="9500" ht="12.75">
      <c r="G9500" s="52"/>
    </row>
    <row r="9501" ht="12.75">
      <c r="G9501" s="52"/>
    </row>
    <row r="9502" ht="12.75">
      <c r="G9502" s="52"/>
    </row>
    <row r="9503" ht="12.75">
      <c r="G9503" s="52"/>
    </row>
    <row r="9504" ht="12.75">
      <c r="G9504" s="52"/>
    </row>
    <row r="9505" ht="12.75">
      <c r="G9505" s="52"/>
    </row>
    <row r="9506" ht="12.75">
      <c r="G9506" s="52"/>
    </row>
    <row r="9507" ht="12.75">
      <c r="G9507" s="52"/>
    </row>
    <row r="9508" ht="12.75">
      <c r="G9508" s="52"/>
    </row>
    <row r="9509" ht="12.75">
      <c r="G9509" s="52"/>
    </row>
    <row r="9510" ht="12.75">
      <c r="G9510" s="52"/>
    </row>
    <row r="9511" ht="12.75">
      <c r="G9511" s="52"/>
    </row>
    <row r="9512" ht="12.75">
      <c r="G9512" s="52"/>
    </row>
    <row r="9513" ht="12.75">
      <c r="G9513" s="52"/>
    </row>
    <row r="9514" ht="12.75">
      <c r="G9514" s="52"/>
    </row>
    <row r="9515" ht="12.75">
      <c r="G9515" s="52"/>
    </row>
    <row r="9516" ht="12.75">
      <c r="G9516" s="52"/>
    </row>
    <row r="9517" ht="12.75">
      <c r="G9517" s="52"/>
    </row>
    <row r="9518" ht="12.75">
      <c r="G9518" s="52"/>
    </row>
    <row r="9519" ht="12.75">
      <c r="G9519" s="52"/>
    </row>
    <row r="9520" ht="12.75">
      <c r="G9520" s="52"/>
    </row>
    <row r="9521" ht="12.75">
      <c r="G9521" s="52"/>
    </row>
    <row r="9522" ht="12.75">
      <c r="G9522" s="52"/>
    </row>
    <row r="9523" ht="12.75">
      <c r="G9523" s="52"/>
    </row>
    <row r="9524" ht="12.75">
      <c r="G9524" s="52"/>
    </row>
    <row r="9525" ht="12.75">
      <c r="G9525" s="52"/>
    </row>
    <row r="9526" ht="12.75">
      <c r="G9526" s="52"/>
    </row>
    <row r="9527" ht="12.75">
      <c r="G9527" s="52"/>
    </row>
    <row r="9528" ht="12.75">
      <c r="G9528" s="52"/>
    </row>
    <row r="9529" ht="12.75">
      <c r="G9529" s="52"/>
    </row>
    <row r="9530" ht="12.75">
      <c r="G9530" s="52"/>
    </row>
    <row r="9531" ht="12.75">
      <c r="G9531" s="52"/>
    </row>
    <row r="9532" ht="12.75">
      <c r="G9532" s="52"/>
    </row>
    <row r="9533" ht="12.75">
      <c r="G9533" s="52"/>
    </row>
    <row r="9534" ht="12.75">
      <c r="G9534" s="52"/>
    </row>
    <row r="9535" ht="12.75">
      <c r="G9535" s="52"/>
    </row>
    <row r="9536" ht="12.75">
      <c r="G9536" s="52"/>
    </row>
    <row r="9537" ht="12.75">
      <c r="G9537" s="52"/>
    </row>
    <row r="9538" ht="12.75">
      <c r="G9538" s="52"/>
    </row>
    <row r="9539" ht="12.75">
      <c r="G9539" s="52"/>
    </row>
    <row r="9540" ht="12.75">
      <c r="G9540" s="52"/>
    </row>
    <row r="9541" ht="12.75">
      <c r="G9541" s="52"/>
    </row>
    <row r="9542" ht="12.75">
      <c r="G9542" s="52"/>
    </row>
    <row r="9543" ht="12.75">
      <c r="G9543" s="52"/>
    </row>
    <row r="9544" ht="12.75">
      <c r="G9544" s="52"/>
    </row>
    <row r="9545" ht="12.75">
      <c r="G9545" s="52"/>
    </row>
    <row r="9546" ht="12.75">
      <c r="G9546" s="52"/>
    </row>
    <row r="9547" ht="12.75">
      <c r="G9547" s="52"/>
    </row>
    <row r="9548" ht="12.75">
      <c r="G9548" s="52"/>
    </row>
    <row r="9549" ht="12.75">
      <c r="G9549" s="52"/>
    </row>
    <row r="9550" ht="12.75">
      <c r="G9550" s="52"/>
    </row>
    <row r="9551" ht="12.75">
      <c r="G9551" s="52"/>
    </row>
    <row r="9552" ht="12.75">
      <c r="G9552" s="52"/>
    </row>
    <row r="9553" ht="12.75">
      <c r="G9553" s="52"/>
    </row>
    <row r="9554" ht="12.75">
      <c r="G9554" s="52"/>
    </row>
    <row r="9555" ht="12.75">
      <c r="G9555" s="52"/>
    </row>
    <row r="9556" ht="12.75">
      <c r="G9556" s="52"/>
    </row>
    <row r="9557" ht="12.75">
      <c r="G9557" s="52"/>
    </row>
    <row r="9558" ht="12.75">
      <c r="G9558" s="52"/>
    </row>
    <row r="9559" ht="12.75">
      <c r="G9559" s="52"/>
    </row>
    <row r="9560" ht="12.75">
      <c r="G9560" s="52"/>
    </row>
    <row r="9561" ht="12.75">
      <c r="G9561" s="52"/>
    </row>
    <row r="9562" ht="12.75">
      <c r="G9562" s="52"/>
    </row>
    <row r="9563" ht="12.75">
      <c r="G9563" s="52"/>
    </row>
    <row r="9564" ht="12.75">
      <c r="G9564" s="52"/>
    </row>
    <row r="9565" ht="12.75">
      <c r="G9565" s="52"/>
    </row>
    <row r="9566" ht="12.75">
      <c r="G9566" s="52"/>
    </row>
    <row r="9567" ht="12.75">
      <c r="G9567" s="52"/>
    </row>
    <row r="9568" ht="12.75">
      <c r="G9568" s="52"/>
    </row>
    <row r="9569" ht="12.75">
      <c r="G9569" s="52"/>
    </row>
    <row r="9570" ht="12.75">
      <c r="G9570" s="52"/>
    </row>
    <row r="9571" ht="12.75">
      <c r="G9571" s="52"/>
    </row>
    <row r="9572" ht="12.75">
      <c r="G9572" s="52"/>
    </row>
    <row r="9573" ht="12.75">
      <c r="G9573" s="52"/>
    </row>
    <row r="9574" ht="12.75">
      <c r="G9574" s="52"/>
    </row>
    <row r="9575" ht="12.75">
      <c r="G9575" s="52"/>
    </row>
    <row r="9576" ht="12.75">
      <c r="G9576" s="52"/>
    </row>
    <row r="9577" ht="12.75">
      <c r="G9577" s="52"/>
    </row>
    <row r="9578" ht="12.75">
      <c r="G9578" s="52"/>
    </row>
    <row r="9579" ht="12.75">
      <c r="G9579" s="52"/>
    </row>
    <row r="9580" ht="12.75">
      <c r="G9580" s="52"/>
    </row>
    <row r="9581" ht="12.75">
      <c r="G9581" s="52"/>
    </row>
    <row r="9582" ht="12.75">
      <c r="G9582" s="52"/>
    </row>
    <row r="9583" ht="12.75">
      <c r="G9583" s="52"/>
    </row>
    <row r="9584" ht="12.75">
      <c r="G9584" s="52"/>
    </row>
    <row r="9585" ht="12.75">
      <c r="G9585" s="52"/>
    </row>
    <row r="9586" ht="12.75">
      <c r="G9586" s="52"/>
    </row>
    <row r="9587" ht="12.75">
      <c r="G9587" s="52"/>
    </row>
    <row r="9588" ht="12.75">
      <c r="G9588" s="52"/>
    </row>
    <row r="9589" ht="12.75">
      <c r="G9589" s="52"/>
    </row>
    <row r="9590" ht="12.75">
      <c r="G9590" s="52"/>
    </row>
    <row r="9591" ht="12.75">
      <c r="G9591" s="52"/>
    </row>
    <row r="9592" ht="12.75">
      <c r="G9592" s="52"/>
    </row>
    <row r="9593" ht="12.75">
      <c r="G9593" s="52"/>
    </row>
    <row r="9594" ht="12.75">
      <c r="G9594" s="52"/>
    </row>
    <row r="9595" ht="12.75">
      <c r="G9595" s="52"/>
    </row>
    <row r="9596" ht="12.75">
      <c r="G9596" s="52"/>
    </row>
    <row r="9597" ht="12.75">
      <c r="G9597" s="52"/>
    </row>
    <row r="9598" ht="12.75">
      <c r="G9598" s="52"/>
    </row>
    <row r="9599" ht="12.75">
      <c r="G9599" s="52"/>
    </row>
    <row r="9600" ht="12.75">
      <c r="G9600" s="52"/>
    </row>
    <row r="9601" ht="12.75">
      <c r="G9601" s="52"/>
    </row>
    <row r="9602" ht="12.75">
      <c r="G9602" s="52"/>
    </row>
    <row r="9603" ht="12.75">
      <c r="G9603" s="52"/>
    </row>
    <row r="9604" ht="12.75">
      <c r="G9604" s="52"/>
    </row>
    <row r="9605" ht="12.75">
      <c r="G9605" s="52"/>
    </row>
    <row r="9606" ht="12.75">
      <c r="G9606" s="52"/>
    </row>
    <row r="9607" ht="12.75">
      <c r="G9607" s="52"/>
    </row>
    <row r="9608" ht="12.75">
      <c r="G9608" s="52"/>
    </row>
    <row r="9609" ht="12.75">
      <c r="G9609" s="52"/>
    </row>
    <row r="9610" ht="12.75">
      <c r="G9610" s="52"/>
    </row>
    <row r="9611" ht="12.75">
      <c r="G9611" s="52"/>
    </row>
    <row r="9612" ht="12.75">
      <c r="G9612" s="52"/>
    </row>
    <row r="9613" ht="12.75">
      <c r="G9613" s="52"/>
    </row>
    <row r="9614" ht="12.75">
      <c r="G9614" s="52"/>
    </row>
    <row r="9615" ht="12.75">
      <c r="G9615" s="52"/>
    </row>
    <row r="9616" ht="12.75">
      <c r="G9616" s="52"/>
    </row>
    <row r="9617" ht="12.75">
      <c r="G9617" s="52"/>
    </row>
    <row r="9618" ht="12.75">
      <c r="G9618" s="52"/>
    </row>
    <row r="9619" ht="12.75">
      <c r="G9619" s="52"/>
    </row>
    <row r="9620" ht="12.75">
      <c r="G9620" s="52"/>
    </row>
    <row r="9621" ht="12.75">
      <c r="G9621" s="52"/>
    </row>
    <row r="9622" ht="12.75">
      <c r="G9622" s="52"/>
    </row>
    <row r="9623" ht="12.75">
      <c r="G9623" s="52"/>
    </row>
    <row r="9624" ht="12.75">
      <c r="G9624" s="52"/>
    </row>
    <row r="9625" ht="12.75">
      <c r="G9625" s="52"/>
    </row>
    <row r="9626" ht="12.75">
      <c r="G9626" s="52"/>
    </row>
    <row r="9627" ht="12.75">
      <c r="G9627" s="52"/>
    </row>
    <row r="9628" ht="12.75">
      <c r="G9628" s="52"/>
    </row>
    <row r="9629" ht="12.75">
      <c r="G9629" s="52"/>
    </row>
    <row r="9630" ht="12.75">
      <c r="G9630" s="52"/>
    </row>
    <row r="9631" ht="12.75">
      <c r="G9631" s="52"/>
    </row>
    <row r="9632" ht="12.75">
      <c r="G9632" s="52"/>
    </row>
    <row r="9633" ht="12.75">
      <c r="G9633" s="52"/>
    </row>
    <row r="9634" ht="12.75">
      <c r="G9634" s="52"/>
    </row>
    <row r="9635" ht="12.75">
      <c r="G9635" s="52"/>
    </row>
    <row r="9636" ht="12.75">
      <c r="G9636" s="52"/>
    </row>
    <row r="9637" ht="12.75">
      <c r="G9637" s="52"/>
    </row>
    <row r="9638" ht="12.75">
      <c r="G9638" s="52"/>
    </row>
    <row r="9639" ht="12.75">
      <c r="G9639" s="52"/>
    </row>
    <row r="9640" ht="12.75">
      <c r="G9640" s="52"/>
    </row>
    <row r="9641" ht="12.75">
      <c r="G9641" s="52"/>
    </row>
    <row r="9642" ht="12.75">
      <c r="G9642" s="52"/>
    </row>
    <row r="9643" ht="12.75">
      <c r="G9643" s="52"/>
    </row>
    <row r="9644" ht="12.75">
      <c r="G9644" s="52"/>
    </row>
    <row r="9645" ht="12.75">
      <c r="G9645" s="52"/>
    </row>
    <row r="9646" ht="12.75">
      <c r="G9646" s="52"/>
    </row>
    <row r="9647" ht="12.75">
      <c r="G9647" s="52"/>
    </row>
    <row r="9648" ht="12.75">
      <c r="G9648" s="52"/>
    </row>
    <row r="9649" ht="12.75">
      <c r="G9649" s="52"/>
    </row>
    <row r="9650" ht="12.75">
      <c r="G9650" s="52"/>
    </row>
    <row r="9651" ht="12.75">
      <c r="G9651" s="52"/>
    </row>
    <row r="9652" ht="12.75">
      <c r="G9652" s="52"/>
    </row>
    <row r="9653" ht="12.75">
      <c r="G9653" s="52"/>
    </row>
    <row r="9654" ht="12.75">
      <c r="G9654" s="52"/>
    </row>
    <row r="9655" ht="12.75">
      <c r="G9655" s="52"/>
    </row>
    <row r="9656" ht="12.75">
      <c r="G9656" s="52"/>
    </row>
    <row r="9657" ht="12.75">
      <c r="G9657" s="52"/>
    </row>
    <row r="9658" ht="12.75">
      <c r="G9658" s="52"/>
    </row>
    <row r="9659" ht="12.75">
      <c r="G9659" s="52"/>
    </row>
    <row r="9660" ht="12.75">
      <c r="G9660" s="52"/>
    </row>
    <row r="9661" ht="12.75">
      <c r="G9661" s="52"/>
    </row>
    <row r="9662" ht="12.75">
      <c r="G9662" s="52"/>
    </row>
    <row r="9663" ht="12.75">
      <c r="G9663" s="52"/>
    </row>
    <row r="9664" ht="12.75">
      <c r="G9664" s="52"/>
    </row>
    <row r="9665" ht="12.75">
      <c r="G9665" s="52"/>
    </row>
    <row r="9666" ht="12.75">
      <c r="G9666" s="52"/>
    </row>
    <row r="9667" ht="12.75">
      <c r="G9667" s="52"/>
    </row>
    <row r="9668" ht="12.75">
      <c r="G9668" s="52"/>
    </row>
    <row r="9669" ht="12.75">
      <c r="G9669" s="52"/>
    </row>
    <row r="9670" ht="12.75">
      <c r="G9670" s="52"/>
    </row>
    <row r="9671" ht="12.75">
      <c r="G9671" s="52"/>
    </row>
    <row r="9672" ht="12.75">
      <c r="G9672" s="52"/>
    </row>
    <row r="9673" ht="12.75">
      <c r="G9673" s="52"/>
    </row>
    <row r="9674" ht="12.75">
      <c r="G9674" s="52"/>
    </row>
    <row r="9675" ht="12.75">
      <c r="G9675" s="52"/>
    </row>
    <row r="9676" ht="12.75">
      <c r="G9676" s="52"/>
    </row>
    <row r="9677" ht="12.75">
      <c r="G9677" s="52"/>
    </row>
    <row r="9678" ht="12.75">
      <c r="G9678" s="52"/>
    </row>
    <row r="9679" ht="12.75">
      <c r="G9679" s="52"/>
    </row>
    <row r="9680" ht="12.75">
      <c r="G9680" s="52"/>
    </row>
    <row r="9681" ht="12.75">
      <c r="G9681" s="52"/>
    </row>
    <row r="9682" ht="12.75">
      <c r="G9682" s="52"/>
    </row>
    <row r="9683" ht="12.75">
      <c r="G9683" s="52"/>
    </row>
    <row r="9684" ht="12.75">
      <c r="G9684" s="52"/>
    </row>
    <row r="9685" ht="12.75">
      <c r="G9685" s="52"/>
    </row>
    <row r="9686" ht="12.75">
      <c r="G9686" s="52"/>
    </row>
    <row r="9687" ht="12.75">
      <c r="G9687" s="52"/>
    </row>
    <row r="9688" ht="12.75">
      <c r="G9688" s="52"/>
    </row>
    <row r="9689" ht="12.75">
      <c r="G9689" s="52"/>
    </row>
    <row r="9690" ht="12.75">
      <c r="G9690" s="52"/>
    </row>
    <row r="9691" ht="12.75">
      <c r="G9691" s="52"/>
    </row>
    <row r="9692" ht="12.75">
      <c r="G9692" s="52"/>
    </row>
    <row r="9693" ht="12.75">
      <c r="G9693" s="52"/>
    </row>
    <row r="9694" ht="12.75">
      <c r="G9694" s="52"/>
    </row>
    <row r="9695" ht="12.75">
      <c r="G9695" s="52"/>
    </row>
    <row r="9696" ht="12.75">
      <c r="G9696" s="52"/>
    </row>
    <row r="9697" ht="12.75">
      <c r="G9697" s="52"/>
    </row>
    <row r="9698" ht="12.75">
      <c r="G9698" s="52"/>
    </row>
    <row r="9699" ht="12.75">
      <c r="G9699" s="52"/>
    </row>
    <row r="9700" ht="12.75">
      <c r="G9700" s="52"/>
    </row>
    <row r="9701" ht="12.75">
      <c r="G9701" s="52"/>
    </row>
    <row r="9702" ht="12.75">
      <c r="G9702" s="52"/>
    </row>
    <row r="9703" ht="12.75">
      <c r="G9703" s="52"/>
    </row>
    <row r="9704" ht="12.75">
      <c r="G9704" s="52"/>
    </row>
    <row r="9705" ht="12.75">
      <c r="G9705" s="52"/>
    </row>
    <row r="9706" ht="12.75">
      <c r="G9706" s="52"/>
    </row>
    <row r="9707" ht="12.75">
      <c r="G9707" s="52"/>
    </row>
    <row r="9708" ht="12.75">
      <c r="G9708" s="52"/>
    </row>
    <row r="9709" ht="12.75">
      <c r="G9709" s="52"/>
    </row>
    <row r="9710" ht="12.75">
      <c r="G9710" s="52"/>
    </row>
    <row r="9711" ht="12.75">
      <c r="G9711" s="52"/>
    </row>
    <row r="9712" ht="12.75">
      <c r="G9712" s="52"/>
    </row>
    <row r="9713" ht="12.75">
      <c r="G9713" s="52"/>
    </row>
    <row r="9714" ht="12.75">
      <c r="G9714" s="52"/>
    </row>
    <row r="9715" ht="12.75">
      <c r="G9715" s="52"/>
    </row>
    <row r="9716" ht="12.75">
      <c r="G9716" s="52"/>
    </row>
    <row r="9717" ht="12.75">
      <c r="G9717" s="52"/>
    </row>
    <row r="9718" ht="12.75">
      <c r="G9718" s="52"/>
    </row>
    <row r="9719" ht="12.75">
      <c r="G9719" s="52"/>
    </row>
    <row r="9720" ht="12.75">
      <c r="G9720" s="52"/>
    </row>
    <row r="9721" ht="12.75">
      <c r="G9721" s="52"/>
    </row>
    <row r="9722" ht="12.75">
      <c r="G9722" s="52"/>
    </row>
    <row r="9723" ht="12.75">
      <c r="G9723" s="52"/>
    </row>
    <row r="9724" ht="12.75">
      <c r="G9724" s="52"/>
    </row>
    <row r="9725" ht="12.75">
      <c r="G9725" s="52"/>
    </row>
    <row r="9726" ht="12.75">
      <c r="G9726" s="52"/>
    </row>
    <row r="9727" ht="12.75">
      <c r="G9727" s="52"/>
    </row>
    <row r="9728" ht="12.75">
      <c r="G9728" s="52"/>
    </row>
    <row r="9729" ht="12.75">
      <c r="G9729" s="52"/>
    </row>
    <row r="9730" ht="12.75">
      <c r="G9730" s="52"/>
    </row>
    <row r="9731" ht="12.75">
      <c r="G9731" s="52"/>
    </row>
    <row r="9732" ht="12.75">
      <c r="G9732" s="52"/>
    </row>
    <row r="9733" ht="12.75">
      <c r="G9733" s="52"/>
    </row>
    <row r="9734" ht="12.75">
      <c r="G9734" s="52"/>
    </row>
    <row r="9735" ht="12.75">
      <c r="G9735" s="52"/>
    </row>
    <row r="9736" ht="12.75">
      <c r="G9736" s="52"/>
    </row>
    <row r="9737" ht="12.75">
      <c r="G9737" s="52"/>
    </row>
    <row r="9738" ht="12.75">
      <c r="G9738" s="52"/>
    </row>
    <row r="9739" ht="12.75">
      <c r="G9739" s="52"/>
    </row>
    <row r="9740" ht="12.75">
      <c r="G9740" s="52"/>
    </row>
    <row r="9741" ht="12.75">
      <c r="G9741" s="52"/>
    </row>
    <row r="9742" ht="12.75">
      <c r="G9742" s="52"/>
    </row>
    <row r="9743" ht="12.75">
      <c r="G9743" s="52"/>
    </row>
    <row r="9744" ht="12.75">
      <c r="G9744" s="52"/>
    </row>
    <row r="9745" ht="12.75">
      <c r="G9745" s="52"/>
    </row>
    <row r="9746" ht="12.75">
      <c r="G9746" s="52"/>
    </row>
    <row r="9747" ht="12.75">
      <c r="G9747" s="52"/>
    </row>
    <row r="9748" ht="12.75">
      <c r="G9748" s="52"/>
    </row>
    <row r="9749" ht="12.75">
      <c r="G9749" s="52"/>
    </row>
    <row r="9750" ht="12.75">
      <c r="G9750" s="52"/>
    </row>
    <row r="9751" ht="12.75">
      <c r="G9751" s="52"/>
    </row>
    <row r="9752" ht="12.75">
      <c r="G9752" s="52"/>
    </row>
    <row r="9753" ht="12.75">
      <c r="G9753" s="52"/>
    </row>
    <row r="9754" ht="12.75">
      <c r="G9754" s="52"/>
    </row>
    <row r="9755" ht="12.75">
      <c r="G9755" s="52"/>
    </row>
    <row r="9756" ht="12.75">
      <c r="G9756" s="52"/>
    </row>
    <row r="9757" ht="12.75">
      <c r="G9757" s="52"/>
    </row>
    <row r="9758" ht="12.75">
      <c r="G9758" s="52"/>
    </row>
    <row r="9759" ht="12.75">
      <c r="G9759" s="52"/>
    </row>
    <row r="9760" ht="12.75">
      <c r="G9760" s="52"/>
    </row>
    <row r="9761" ht="12.75">
      <c r="G9761" s="52"/>
    </row>
    <row r="9762" ht="12.75">
      <c r="G9762" s="52"/>
    </row>
    <row r="9763" ht="12.75">
      <c r="G9763" s="52"/>
    </row>
    <row r="9764" ht="12.75">
      <c r="G9764" s="52"/>
    </row>
    <row r="9765" ht="12.75">
      <c r="G9765" s="52"/>
    </row>
    <row r="9766" ht="12.75">
      <c r="G9766" s="52"/>
    </row>
    <row r="9767" ht="12.75">
      <c r="G9767" s="52"/>
    </row>
    <row r="9768" ht="12.75">
      <c r="G9768" s="52"/>
    </row>
    <row r="9769" ht="12.75">
      <c r="G9769" s="52"/>
    </row>
    <row r="9770" ht="12.75">
      <c r="G9770" s="52"/>
    </row>
    <row r="9771" ht="12.75">
      <c r="G9771" s="52"/>
    </row>
    <row r="9772" ht="12.75">
      <c r="G9772" s="52"/>
    </row>
    <row r="9773" ht="12.75">
      <c r="G9773" s="52"/>
    </row>
    <row r="9774" ht="12.75">
      <c r="G9774" s="52"/>
    </row>
    <row r="9775" ht="12.75">
      <c r="G9775" s="52"/>
    </row>
    <row r="9776" ht="12.75">
      <c r="G9776" s="52"/>
    </row>
    <row r="9777" ht="12.75">
      <c r="G9777" s="52"/>
    </row>
    <row r="9778" ht="12.75">
      <c r="G9778" s="52"/>
    </row>
    <row r="9779" ht="12.75">
      <c r="G9779" s="52"/>
    </row>
    <row r="9780" ht="12.75">
      <c r="G9780" s="52"/>
    </row>
    <row r="9781" ht="12.75">
      <c r="G9781" s="52"/>
    </row>
    <row r="9782" ht="12.75">
      <c r="G9782" s="52"/>
    </row>
    <row r="9783" ht="12.75">
      <c r="G9783" s="52"/>
    </row>
    <row r="9784" ht="12.75">
      <c r="G9784" s="52"/>
    </row>
    <row r="9785" ht="12.75">
      <c r="G9785" s="52"/>
    </row>
    <row r="9786" ht="12.75">
      <c r="G9786" s="52"/>
    </row>
    <row r="9787" ht="12.75">
      <c r="G9787" s="52"/>
    </row>
    <row r="9788" ht="12.75">
      <c r="G9788" s="52"/>
    </row>
    <row r="9789" ht="12.75">
      <c r="G9789" s="52"/>
    </row>
    <row r="9790" ht="12.75">
      <c r="G9790" s="52"/>
    </row>
    <row r="9791" ht="12.75">
      <c r="G9791" s="52"/>
    </row>
    <row r="9792" ht="12.75">
      <c r="G9792" s="52"/>
    </row>
    <row r="9793" ht="12.75">
      <c r="G9793" s="52"/>
    </row>
    <row r="9794" ht="12.75">
      <c r="G9794" s="52"/>
    </row>
    <row r="9795" ht="12.75">
      <c r="G9795" s="52"/>
    </row>
    <row r="9796" ht="12.75">
      <c r="G9796" s="52"/>
    </row>
    <row r="9797" ht="12.75">
      <c r="G9797" s="52"/>
    </row>
    <row r="9798" ht="12.75">
      <c r="G9798" s="52"/>
    </row>
    <row r="9799" ht="12.75">
      <c r="G9799" s="52"/>
    </row>
    <row r="9800" ht="12.75">
      <c r="G9800" s="52"/>
    </row>
    <row r="9801" ht="12.75">
      <c r="G9801" s="52"/>
    </row>
    <row r="9802" ht="12.75">
      <c r="G9802" s="52"/>
    </row>
    <row r="9803" ht="12.75">
      <c r="G9803" s="52"/>
    </row>
    <row r="9804" ht="12.75">
      <c r="G9804" s="52"/>
    </row>
    <row r="9805" ht="12.75">
      <c r="G9805" s="52"/>
    </row>
    <row r="9806" ht="12.75">
      <c r="G9806" s="52"/>
    </row>
    <row r="9807" ht="12.75">
      <c r="G9807" s="52"/>
    </row>
    <row r="9808" ht="12.75">
      <c r="G9808" s="52"/>
    </row>
    <row r="9809" ht="12.75">
      <c r="G9809" s="52"/>
    </row>
    <row r="9810" ht="12.75">
      <c r="G9810" s="52"/>
    </row>
    <row r="9811" ht="12.75">
      <c r="G9811" s="52"/>
    </row>
    <row r="9812" ht="12.75">
      <c r="G9812" s="52"/>
    </row>
    <row r="9813" ht="12.75">
      <c r="G9813" s="52"/>
    </row>
    <row r="9814" ht="12.75">
      <c r="G9814" s="52"/>
    </row>
    <row r="9815" ht="12.75">
      <c r="G9815" s="52"/>
    </row>
    <row r="9816" ht="12.75">
      <c r="G9816" s="52"/>
    </row>
    <row r="9817" ht="12.75">
      <c r="G9817" s="52"/>
    </row>
    <row r="9818" ht="12.75">
      <c r="G9818" s="52"/>
    </row>
    <row r="9819" ht="12.75">
      <c r="G9819" s="52"/>
    </row>
    <row r="9820" ht="12.75">
      <c r="G9820" s="52"/>
    </row>
    <row r="9821" ht="12.75">
      <c r="G9821" s="52"/>
    </row>
    <row r="9822" ht="12.75">
      <c r="G9822" s="52"/>
    </row>
    <row r="9823" ht="12.75">
      <c r="G9823" s="52"/>
    </row>
    <row r="9824" ht="12.75">
      <c r="G9824" s="52"/>
    </row>
    <row r="9825" ht="12.75">
      <c r="G9825" s="52"/>
    </row>
    <row r="9826" ht="12.75">
      <c r="G9826" s="52"/>
    </row>
    <row r="9827" ht="12.75">
      <c r="G9827" s="52"/>
    </row>
    <row r="9828" ht="12.75">
      <c r="G9828" s="52"/>
    </row>
    <row r="9829" ht="12.75">
      <c r="G9829" s="52"/>
    </row>
    <row r="9830" ht="12.75">
      <c r="G9830" s="52"/>
    </row>
    <row r="9831" ht="12.75">
      <c r="G9831" s="52"/>
    </row>
    <row r="9832" ht="12.75">
      <c r="G9832" s="52"/>
    </row>
    <row r="9833" ht="12.75">
      <c r="G9833" s="52"/>
    </row>
    <row r="9834" ht="12.75">
      <c r="G9834" s="52"/>
    </row>
    <row r="9835" ht="12.75">
      <c r="G9835" s="52"/>
    </row>
    <row r="9836" ht="12.75">
      <c r="G9836" s="52"/>
    </row>
    <row r="9837" ht="12.75">
      <c r="G9837" s="52"/>
    </row>
    <row r="9838" ht="12.75">
      <c r="G9838" s="52"/>
    </row>
    <row r="9839" ht="12.75">
      <c r="G9839" s="52"/>
    </row>
    <row r="9840" ht="12.75">
      <c r="G9840" s="52"/>
    </row>
    <row r="9841" ht="12.75">
      <c r="G9841" s="52"/>
    </row>
    <row r="9842" ht="12.75">
      <c r="G9842" s="52"/>
    </row>
    <row r="9843" ht="12.75">
      <c r="G9843" s="52"/>
    </row>
    <row r="9844" ht="12.75">
      <c r="G9844" s="52"/>
    </row>
    <row r="9845" ht="12.75">
      <c r="G9845" s="52"/>
    </row>
    <row r="9846" ht="12.75">
      <c r="G9846" s="52"/>
    </row>
    <row r="9847" ht="12.75">
      <c r="G9847" s="52"/>
    </row>
    <row r="9848" ht="12.75">
      <c r="G9848" s="52"/>
    </row>
    <row r="9849" ht="12.75">
      <c r="G9849" s="52"/>
    </row>
    <row r="9850" ht="12.75">
      <c r="G9850" s="52"/>
    </row>
    <row r="9851" ht="12.75">
      <c r="G9851" s="52"/>
    </row>
    <row r="9852" ht="12.75">
      <c r="G9852" s="52"/>
    </row>
    <row r="9853" ht="12.75">
      <c r="G9853" s="52"/>
    </row>
    <row r="9854" ht="12.75">
      <c r="G9854" s="52"/>
    </row>
    <row r="9855" ht="12.75">
      <c r="G9855" s="52"/>
    </row>
    <row r="9856" ht="12.75">
      <c r="G9856" s="52"/>
    </row>
    <row r="9857" ht="12.75">
      <c r="G9857" s="52"/>
    </row>
    <row r="9858" ht="12.75">
      <c r="G9858" s="52"/>
    </row>
    <row r="9859" ht="12.75">
      <c r="G9859" s="52"/>
    </row>
    <row r="9860" ht="12.75">
      <c r="G9860" s="52"/>
    </row>
    <row r="9861" ht="12.75">
      <c r="G9861" s="52"/>
    </row>
    <row r="9862" ht="12.75">
      <c r="G9862" s="52"/>
    </row>
    <row r="9863" ht="12.75">
      <c r="G9863" s="52"/>
    </row>
    <row r="9864" ht="12.75">
      <c r="G9864" s="52"/>
    </row>
    <row r="9865" ht="12.75">
      <c r="G9865" s="52"/>
    </row>
    <row r="9866" ht="12.75">
      <c r="G9866" s="52"/>
    </row>
    <row r="9867" ht="12.75">
      <c r="G9867" s="52"/>
    </row>
    <row r="9868" ht="12.75">
      <c r="G9868" s="52"/>
    </row>
    <row r="9869" ht="12.75">
      <c r="G9869" s="52"/>
    </row>
    <row r="9870" ht="12.75">
      <c r="G9870" s="52"/>
    </row>
    <row r="9871" ht="12.75">
      <c r="G9871" s="52"/>
    </row>
    <row r="9872" ht="12.75">
      <c r="G9872" s="52"/>
    </row>
    <row r="9873" ht="12.75">
      <c r="G9873" s="52"/>
    </row>
    <row r="9874" ht="12.75">
      <c r="G9874" s="52"/>
    </row>
    <row r="9875" ht="12.75">
      <c r="G9875" s="52"/>
    </row>
    <row r="9876" ht="12.75">
      <c r="G9876" s="52"/>
    </row>
    <row r="9877" ht="12.75">
      <c r="G9877" s="52"/>
    </row>
    <row r="9878" ht="12.75">
      <c r="G9878" s="52"/>
    </row>
    <row r="9879" ht="12.75">
      <c r="G9879" s="52"/>
    </row>
    <row r="9880" ht="12.75">
      <c r="G9880" s="52"/>
    </row>
    <row r="9881" ht="12.75">
      <c r="G9881" s="52"/>
    </row>
    <row r="9882" ht="12.75">
      <c r="G9882" s="52"/>
    </row>
    <row r="9883" ht="12.75">
      <c r="G9883" s="52"/>
    </row>
    <row r="9884" ht="12.75">
      <c r="G9884" s="52"/>
    </row>
    <row r="9885" ht="12.75">
      <c r="G9885" s="52"/>
    </row>
    <row r="9886" ht="12.75">
      <c r="G9886" s="52"/>
    </row>
    <row r="9887" ht="12.75">
      <c r="G9887" s="52"/>
    </row>
    <row r="9888" ht="12.75">
      <c r="G9888" s="52"/>
    </row>
    <row r="9889" ht="12.75">
      <c r="G9889" s="52"/>
    </row>
    <row r="9890" ht="12.75">
      <c r="G9890" s="52"/>
    </row>
    <row r="9891" ht="12.75">
      <c r="G9891" s="52"/>
    </row>
    <row r="9892" ht="12.75">
      <c r="G9892" s="52"/>
    </row>
    <row r="9893" ht="12.75">
      <c r="G9893" s="52"/>
    </row>
    <row r="9894" ht="12.75">
      <c r="G9894" s="52"/>
    </row>
    <row r="9895" ht="12.75">
      <c r="G9895" s="52"/>
    </row>
    <row r="9896" ht="12.75">
      <c r="G9896" s="52"/>
    </row>
    <row r="9897" ht="12.75">
      <c r="G9897" s="52"/>
    </row>
    <row r="9898" ht="12.75">
      <c r="G9898" s="52"/>
    </row>
    <row r="9899" ht="12.75">
      <c r="G9899" s="52"/>
    </row>
    <row r="9900" ht="12.75">
      <c r="G9900" s="52"/>
    </row>
    <row r="9901" ht="12.75">
      <c r="G9901" s="52"/>
    </row>
    <row r="9902" ht="12.75">
      <c r="G9902" s="52"/>
    </row>
    <row r="9903" ht="12.75">
      <c r="G9903" s="52"/>
    </row>
    <row r="9904" ht="12.75">
      <c r="G9904" s="52"/>
    </row>
    <row r="9905" ht="12.75">
      <c r="G9905" s="52"/>
    </row>
    <row r="9906" ht="12.75">
      <c r="G9906" s="52"/>
    </row>
    <row r="9907" ht="12.75">
      <c r="G9907" s="52"/>
    </row>
    <row r="9908" ht="12.75">
      <c r="G9908" s="52"/>
    </row>
    <row r="9909" ht="12.75">
      <c r="G9909" s="52"/>
    </row>
    <row r="9910" ht="12.75">
      <c r="G9910" s="52"/>
    </row>
    <row r="9911" ht="12.75">
      <c r="G9911" s="52"/>
    </row>
    <row r="9912" ht="12.75">
      <c r="G9912" s="52"/>
    </row>
    <row r="9913" ht="12.75">
      <c r="G9913" s="52"/>
    </row>
    <row r="9914" ht="12.75">
      <c r="G9914" s="52"/>
    </row>
    <row r="9915" ht="12.75">
      <c r="G9915" s="52"/>
    </row>
    <row r="9916" ht="12.75">
      <c r="G9916" s="52"/>
    </row>
    <row r="9917" ht="12.75">
      <c r="G9917" s="52"/>
    </row>
    <row r="9918" ht="12.75">
      <c r="G9918" s="52"/>
    </row>
    <row r="9919" ht="12.75">
      <c r="G9919" s="52"/>
    </row>
    <row r="9920" ht="12.75">
      <c r="G9920" s="52"/>
    </row>
    <row r="9921" ht="12.75">
      <c r="G9921" s="52"/>
    </row>
    <row r="9922" ht="12.75">
      <c r="G9922" s="52"/>
    </row>
    <row r="9923" ht="12.75">
      <c r="G9923" s="52"/>
    </row>
    <row r="9924" ht="12.75">
      <c r="G9924" s="52"/>
    </row>
    <row r="9925" ht="12.75">
      <c r="G9925" s="52"/>
    </row>
    <row r="9926" ht="12.75">
      <c r="G9926" s="52"/>
    </row>
    <row r="9927" ht="12.75">
      <c r="G9927" s="52"/>
    </row>
    <row r="9928" ht="12.75">
      <c r="G9928" s="52"/>
    </row>
    <row r="9929" ht="12.75">
      <c r="G9929" s="52"/>
    </row>
    <row r="9930" ht="12.75">
      <c r="G9930" s="52"/>
    </row>
    <row r="9931" ht="12.75">
      <c r="G9931" s="52"/>
    </row>
    <row r="9932" ht="12.75">
      <c r="G9932" s="52"/>
    </row>
    <row r="9933" ht="12.75">
      <c r="G9933" s="52"/>
    </row>
    <row r="9934" ht="12.75">
      <c r="G9934" s="52"/>
    </row>
    <row r="9935" ht="12.75">
      <c r="G9935" s="52"/>
    </row>
    <row r="9936" ht="12.75">
      <c r="G9936" s="52"/>
    </row>
    <row r="9937" ht="12.75">
      <c r="G9937" s="52"/>
    </row>
    <row r="9938" ht="12.75">
      <c r="G9938" s="52"/>
    </row>
    <row r="9939" ht="12.75">
      <c r="G9939" s="52"/>
    </row>
    <row r="9940" ht="12.75">
      <c r="G9940" s="52"/>
    </row>
    <row r="9941" ht="12.75">
      <c r="G9941" s="52"/>
    </row>
    <row r="9942" ht="12.75">
      <c r="G9942" s="52"/>
    </row>
    <row r="9943" ht="12.75">
      <c r="G9943" s="52"/>
    </row>
    <row r="9944" ht="12.75">
      <c r="G9944" s="52"/>
    </row>
    <row r="9945" ht="12.75">
      <c r="G9945" s="52"/>
    </row>
    <row r="9946" ht="12.75">
      <c r="G9946" s="52"/>
    </row>
    <row r="9947" ht="12.75">
      <c r="G9947" s="52"/>
    </row>
    <row r="9948" ht="12.75">
      <c r="G9948" s="52"/>
    </row>
    <row r="9949" ht="12.75">
      <c r="G9949" s="52"/>
    </row>
    <row r="9950" ht="12.75">
      <c r="G9950" s="52"/>
    </row>
    <row r="9951" ht="12.75">
      <c r="G9951" s="52"/>
    </row>
    <row r="9952" ht="12.75">
      <c r="G9952" s="52"/>
    </row>
    <row r="9953" ht="12.75">
      <c r="G9953" s="52"/>
    </row>
    <row r="9954" ht="12.75">
      <c r="G9954" s="52"/>
    </row>
    <row r="9955" ht="12.75">
      <c r="G9955" s="52"/>
    </row>
    <row r="9956" ht="12.75">
      <c r="G9956" s="52"/>
    </row>
    <row r="9957" ht="12.75">
      <c r="G9957" s="52"/>
    </row>
    <row r="9958" ht="12.75">
      <c r="G9958" s="52"/>
    </row>
    <row r="9959" ht="12.75">
      <c r="G9959" s="52"/>
    </row>
    <row r="9960" ht="12.75">
      <c r="G9960" s="52"/>
    </row>
    <row r="9961" ht="12.75">
      <c r="G9961" s="52"/>
    </row>
    <row r="9962" ht="12.75">
      <c r="G9962" s="52"/>
    </row>
    <row r="9963" ht="12.75">
      <c r="G9963" s="52"/>
    </row>
    <row r="9964" ht="12.75">
      <c r="G9964" s="52"/>
    </row>
    <row r="9965" ht="12.75">
      <c r="G9965" s="52"/>
    </row>
    <row r="9966" ht="12.75">
      <c r="G9966" s="52"/>
    </row>
    <row r="9967" ht="12.75">
      <c r="G9967" s="52"/>
    </row>
    <row r="9968" ht="12.75">
      <c r="G9968" s="52"/>
    </row>
    <row r="9969" ht="12.75">
      <c r="G9969" s="52"/>
    </row>
    <row r="9970" ht="12.75">
      <c r="G9970" s="52"/>
    </row>
    <row r="9971" ht="12.75">
      <c r="G9971" s="52"/>
    </row>
    <row r="9972" ht="12.75">
      <c r="G9972" s="52"/>
    </row>
    <row r="9973" ht="12.75">
      <c r="G9973" s="52"/>
    </row>
    <row r="9974" ht="12.75">
      <c r="G9974" s="52"/>
    </row>
    <row r="9975" ht="12.75">
      <c r="G9975" s="52"/>
    </row>
    <row r="9976" ht="12.75">
      <c r="G9976" s="52"/>
    </row>
    <row r="9977" ht="12.75">
      <c r="G9977" s="52"/>
    </row>
    <row r="9978" ht="12.75">
      <c r="G9978" s="52"/>
    </row>
    <row r="9979" ht="12.75">
      <c r="G9979" s="52"/>
    </row>
    <row r="9980" ht="12.75">
      <c r="G9980" s="52"/>
    </row>
    <row r="9981" ht="12.75">
      <c r="G9981" s="52"/>
    </row>
    <row r="9982" ht="12.75">
      <c r="G9982" s="52"/>
    </row>
    <row r="9983" ht="12.75">
      <c r="G9983" s="52"/>
    </row>
    <row r="9984" ht="12.75">
      <c r="G9984" s="52"/>
    </row>
    <row r="9985" ht="12.75">
      <c r="G9985" s="52"/>
    </row>
    <row r="9986" ht="12.75">
      <c r="G9986" s="52"/>
    </row>
    <row r="9987" ht="12.75">
      <c r="G9987" s="52"/>
    </row>
    <row r="9988" ht="12.75">
      <c r="G9988" s="52"/>
    </row>
    <row r="9989" ht="12.75">
      <c r="G9989" s="52"/>
    </row>
    <row r="9990" ht="12.75">
      <c r="G9990" s="52"/>
    </row>
    <row r="9991" ht="12.75">
      <c r="G9991" s="52"/>
    </row>
    <row r="9992" ht="12.75">
      <c r="G9992" s="52"/>
    </row>
    <row r="9993" ht="12.75">
      <c r="G9993" s="52"/>
    </row>
    <row r="9994" ht="12.75">
      <c r="G9994" s="52"/>
    </row>
    <row r="9995" ht="12.75">
      <c r="G9995" s="52"/>
    </row>
    <row r="9996" ht="12.75">
      <c r="G9996" s="52"/>
    </row>
    <row r="9997" ht="12.75">
      <c r="G9997" s="52"/>
    </row>
    <row r="9998" ht="12.75">
      <c r="G9998" s="52"/>
    </row>
    <row r="9999" ht="12.75">
      <c r="G9999" s="52"/>
    </row>
    <row r="10000" ht="12.75">
      <c r="G10000" s="52"/>
    </row>
    <row r="10001" ht="12.75">
      <c r="G10001" s="52"/>
    </row>
    <row r="10002" ht="12.75">
      <c r="G10002" s="52"/>
    </row>
    <row r="10003" ht="12.75">
      <c r="G10003" s="52"/>
    </row>
    <row r="10004" ht="12.75">
      <c r="G10004" s="52"/>
    </row>
    <row r="10005" ht="12.75">
      <c r="G10005" s="52"/>
    </row>
    <row r="10006" ht="12.75">
      <c r="G10006" s="52"/>
    </row>
    <row r="10007" ht="12.75">
      <c r="G10007" s="52"/>
    </row>
    <row r="10008" ht="12.75">
      <c r="G10008" s="52"/>
    </row>
    <row r="10009" ht="12.75">
      <c r="G10009" s="52"/>
    </row>
    <row r="10010" ht="12.75">
      <c r="G10010" s="52"/>
    </row>
    <row r="10011" ht="12.75">
      <c r="G10011" s="52"/>
    </row>
    <row r="10012" ht="12.75">
      <c r="G10012" s="52"/>
    </row>
    <row r="10013" ht="12.75">
      <c r="G10013" s="52"/>
    </row>
    <row r="10014" ht="12.75">
      <c r="G10014" s="52"/>
    </row>
    <row r="10015" ht="12.75">
      <c r="G10015" s="52"/>
    </row>
    <row r="10016" ht="12.75">
      <c r="G10016" s="52"/>
    </row>
    <row r="10017" ht="12.75">
      <c r="G10017" s="52"/>
    </row>
    <row r="10018" ht="12.75">
      <c r="G10018" s="52"/>
    </row>
    <row r="10019" ht="12.75">
      <c r="G10019" s="52"/>
    </row>
    <row r="10020" ht="12.75">
      <c r="G10020" s="52"/>
    </row>
    <row r="10021" ht="12.75">
      <c r="G10021" s="52"/>
    </row>
    <row r="10022" ht="12.75">
      <c r="G10022" s="52"/>
    </row>
    <row r="10023" ht="12.75">
      <c r="G10023" s="52"/>
    </row>
    <row r="10024" ht="12.75">
      <c r="G10024" s="52"/>
    </row>
    <row r="10025" ht="12.75">
      <c r="G10025" s="52"/>
    </row>
    <row r="10026" ht="12.75">
      <c r="G10026" s="52"/>
    </row>
    <row r="10027" ht="12.75">
      <c r="G10027" s="52"/>
    </row>
    <row r="10028" ht="12.75">
      <c r="G10028" s="52"/>
    </row>
    <row r="10029" ht="12.75">
      <c r="G10029" s="52"/>
    </row>
    <row r="10030" ht="12.75">
      <c r="G10030" s="52"/>
    </row>
    <row r="10031" ht="12.75">
      <c r="G10031" s="52"/>
    </row>
    <row r="10032" ht="12.75">
      <c r="G10032" s="52"/>
    </row>
    <row r="10033" ht="12.75">
      <c r="G10033" s="52"/>
    </row>
    <row r="10034" ht="12.75">
      <c r="G10034" s="52"/>
    </row>
    <row r="10035" ht="12.75">
      <c r="G10035" s="52"/>
    </row>
    <row r="10036" ht="12.75">
      <c r="G10036" s="52"/>
    </row>
    <row r="10037" ht="12.75">
      <c r="G10037" s="52"/>
    </row>
    <row r="10038" ht="12.75">
      <c r="G10038" s="52"/>
    </row>
    <row r="10039" ht="12.75">
      <c r="G10039" s="52"/>
    </row>
    <row r="10040" ht="12.75">
      <c r="G10040" s="52"/>
    </row>
    <row r="10041" ht="12.75">
      <c r="G10041" s="52"/>
    </row>
    <row r="10042" ht="12.75">
      <c r="G10042" s="52"/>
    </row>
    <row r="10043" ht="12.75">
      <c r="G10043" s="52"/>
    </row>
    <row r="10044" ht="12.75">
      <c r="G10044" s="52"/>
    </row>
    <row r="10045" ht="12.75">
      <c r="G10045" s="52"/>
    </row>
    <row r="10046" ht="12.75">
      <c r="G10046" s="52"/>
    </row>
    <row r="10047" ht="12.75">
      <c r="G10047" s="52"/>
    </row>
    <row r="10048" ht="12.75">
      <c r="G10048" s="52"/>
    </row>
    <row r="10049" ht="12.75">
      <c r="G10049" s="52"/>
    </row>
    <row r="10050" ht="12.75">
      <c r="G10050" s="52"/>
    </row>
    <row r="10051" ht="12.75">
      <c r="G10051" s="52"/>
    </row>
    <row r="10052" ht="12.75">
      <c r="G10052" s="52"/>
    </row>
    <row r="10053" ht="12.75">
      <c r="G10053" s="52"/>
    </row>
    <row r="10054" ht="12.75">
      <c r="G10054" s="52"/>
    </row>
    <row r="10055" ht="12.75">
      <c r="G10055" s="52"/>
    </row>
    <row r="10056" ht="12.75">
      <c r="G10056" s="52"/>
    </row>
    <row r="10057" ht="12.75">
      <c r="G10057" s="52"/>
    </row>
    <row r="10058" ht="12.75">
      <c r="G10058" s="52"/>
    </row>
    <row r="10059" ht="12.75">
      <c r="G10059" s="52"/>
    </row>
    <row r="10060" ht="12.75">
      <c r="G10060" s="52"/>
    </row>
    <row r="10061" ht="12.75">
      <c r="G10061" s="52"/>
    </row>
    <row r="10062" ht="12.75">
      <c r="G10062" s="52"/>
    </row>
    <row r="10063" ht="12.75">
      <c r="G10063" s="52"/>
    </row>
    <row r="10064" ht="12.75">
      <c r="G10064" s="52"/>
    </row>
    <row r="10065" ht="12.75">
      <c r="G10065" s="52"/>
    </row>
    <row r="10066" ht="12.75">
      <c r="G10066" s="52"/>
    </row>
    <row r="10067" ht="12.75">
      <c r="G10067" s="52"/>
    </row>
    <row r="10068" ht="12.75">
      <c r="G10068" s="52"/>
    </row>
    <row r="10069" ht="12.75">
      <c r="G10069" s="52"/>
    </row>
    <row r="10070" ht="12.75">
      <c r="G10070" s="52"/>
    </row>
    <row r="10071" ht="12.75">
      <c r="G10071" s="52"/>
    </row>
    <row r="10072" ht="12.75">
      <c r="G10072" s="52"/>
    </row>
    <row r="10073" ht="12.75">
      <c r="G10073" s="52"/>
    </row>
    <row r="10074" ht="12.75">
      <c r="G10074" s="52"/>
    </row>
    <row r="10075" ht="12.75">
      <c r="G10075" s="52"/>
    </row>
    <row r="10076" ht="12.75">
      <c r="G10076" s="52"/>
    </row>
    <row r="10077" ht="12.75">
      <c r="G10077" s="52"/>
    </row>
    <row r="10078" ht="12.75">
      <c r="G10078" s="52"/>
    </row>
    <row r="10079" ht="12.75">
      <c r="G10079" s="52"/>
    </row>
    <row r="10080" ht="12.75">
      <c r="G10080" s="52"/>
    </row>
    <row r="10081" ht="12.75">
      <c r="G10081" s="52"/>
    </row>
    <row r="10082" ht="12.75">
      <c r="G10082" s="52"/>
    </row>
    <row r="10083" ht="12.75">
      <c r="G10083" s="52"/>
    </row>
    <row r="10084" ht="12.75">
      <c r="G10084" s="52"/>
    </row>
    <row r="10085" ht="12.75">
      <c r="G10085" s="52"/>
    </row>
    <row r="10086" ht="12.75">
      <c r="G10086" s="52"/>
    </row>
    <row r="10087" ht="12.75">
      <c r="G10087" s="52"/>
    </row>
    <row r="10088" ht="12.75">
      <c r="G10088" s="52"/>
    </row>
    <row r="10089" ht="12.75">
      <c r="G10089" s="52"/>
    </row>
    <row r="10090" ht="12.75">
      <c r="G10090" s="52"/>
    </row>
    <row r="10091" ht="12.75">
      <c r="G10091" s="52"/>
    </row>
    <row r="10092" ht="12.75">
      <c r="G10092" s="52"/>
    </row>
    <row r="10093" ht="12.75">
      <c r="G10093" s="52"/>
    </row>
    <row r="10094" ht="12.75">
      <c r="G10094" s="52"/>
    </row>
    <row r="10095" ht="12.75">
      <c r="G10095" s="52"/>
    </row>
    <row r="10096" ht="12.75">
      <c r="G10096" s="52"/>
    </row>
    <row r="10097" ht="12.75">
      <c r="G10097" s="52"/>
    </row>
    <row r="10098" ht="12.75">
      <c r="G10098" s="52"/>
    </row>
    <row r="10099" ht="12.75">
      <c r="G10099" s="52"/>
    </row>
    <row r="10100" ht="12.75">
      <c r="G10100" s="52"/>
    </row>
    <row r="10101" ht="12.75">
      <c r="G10101" s="52"/>
    </row>
    <row r="10102" ht="12.75">
      <c r="G10102" s="52"/>
    </row>
    <row r="10103" ht="12.75">
      <c r="G10103" s="52"/>
    </row>
    <row r="10104" ht="12.75">
      <c r="G10104" s="52"/>
    </row>
    <row r="10105" ht="12.75">
      <c r="G10105" s="52"/>
    </row>
    <row r="10106" ht="12.75">
      <c r="G10106" s="52"/>
    </row>
    <row r="10107" ht="12.75">
      <c r="G10107" s="52"/>
    </row>
    <row r="10108" ht="12.75">
      <c r="G10108" s="52"/>
    </row>
    <row r="10109" ht="12.75">
      <c r="G10109" s="52"/>
    </row>
    <row r="10110" ht="12.75">
      <c r="G10110" s="52"/>
    </row>
    <row r="10111" ht="12.75">
      <c r="G10111" s="52"/>
    </row>
    <row r="10112" ht="12.75">
      <c r="G10112" s="52"/>
    </row>
    <row r="10113" ht="12.75">
      <c r="G10113" s="52"/>
    </row>
    <row r="10114" ht="12.75">
      <c r="G10114" s="52"/>
    </row>
    <row r="10115" ht="12.75">
      <c r="G10115" s="52"/>
    </row>
    <row r="10116" ht="12.75">
      <c r="G10116" s="52"/>
    </row>
    <row r="10117" ht="12.75">
      <c r="G10117" s="52"/>
    </row>
    <row r="10118" ht="12.75">
      <c r="G10118" s="52"/>
    </row>
    <row r="10119" ht="12.75">
      <c r="G10119" s="52"/>
    </row>
    <row r="10120" ht="12.75">
      <c r="G10120" s="52"/>
    </row>
    <row r="10121" ht="12.75">
      <c r="G10121" s="52"/>
    </row>
    <row r="10122" ht="12.75">
      <c r="G10122" s="52"/>
    </row>
    <row r="10123" ht="12.75">
      <c r="G10123" s="52"/>
    </row>
    <row r="10124" ht="12.75">
      <c r="G10124" s="52"/>
    </row>
    <row r="10125" ht="12.75">
      <c r="G10125" s="52"/>
    </row>
    <row r="10126" ht="12.75">
      <c r="G10126" s="52"/>
    </row>
    <row r="10127" ht="12.75">
      <c r="G10127" s="52"/>
    </row>
    <row r="10128" ht="12.75">
      <c r="G10128" s="52"/>
    </row>
    <row r="10129" ht="12.75">
      <c r="G10129" s="52"/>
    </row>
    <row r="10130" ht="12.75">
      <c r="G10130" s="52"/>
    </row>
    <row r="10131" ht="12.75">
      <c r="G10131" s="52"/>
    </row>
    <row r="10132" ht="12.75">
      <c r="G10132" s="52"/>
    </row>
    <row r="10133" ht="12.75">
      <c r="G10133" s="52"/>
    </row>
    <row r="10134" ht="12.75">
      <c r="G10134" s="52"/>
    </row>
    <row r="10135" ht="12.75">
      <c r="G10135" s="52"/>
    </row>
    <row r="10136" ht="12.75">
      <c r="G10136" s="52"/>
    </row>
    <row r="10137" ht="12.75">
      <c r="G10137" s="52"/>
    </row>
    <row r="10138" ht="12.75">
      <c r="G10138" s="52"/>
    </row>
    <row r="10139" ht="12.75">
      <c r="G10139" s="52"/>
    </row>
    <row r="10140" ht="12.75">
      <c r="G10140" s="52"/>
    </row>
    <row r="10141" ht="12.75">
      <c r="G10141" s="52"/>
    </row>
    <row r="10142" ht="12.75">
      <c r="G10142" s="52"/>
    </row>
    <row r="10143" ht="12.75">
      <c r="G10143" s="52"/>
    </row>
    <row r="10144" ht="12.75">
      <c r="G10144" s="52"/>
    </row>
    <row r="10145" ht="12.75">
      <c r="G10145" s="52"/>
    </row>
    <row r="10146" ht="12.75">
      <c r="G10146" s="52"/>
    </row>
    <row r="10147" ht="12.75">
      <c r="G10147" s="52"/>
    </row>
    <row r="10148" ht="12.75">
      <c r="G10148" s="52"/>
    </row>
    <row r="10149" ht="12.75">
      <c r="G10149" s="52"/>
    </row>
    <row r="10150" ht="12.75">
      <c r="G10150" s="52"/>
    </row>
    <row r="10151" ht="12.75">
      <c r="G10151" s="52"/>
    </row>
    <row r="10152" ht="12.75">
      <c r="G10152" s="52"/>
    </row>
  </sheetData>
  <sheetProtection password="FF6F" sheet="1" objects="1" scenarios="1" selectLockedCells="1"/>
  <mergeCells count="31">
    <mergeCell ref="K22:K23"/>
    <mergeCell ref="J7:K7"/>
    <mergeCell ref="E22:E23"/>
    <mergeCell ref="F22:F23"/>
    <mergeCell ref="G22:G23"/>
    <mergeCell ref="B20:K20"/>
    <mergeCell ref="B15:D15"/>
    <mergeCell ref="B11:D11"/>
    <mergeCell ref="B13:D13"/>
    <mergeCell ref="H22:H23"/>
    <mergeCell ref="B24:C24"/>
    <mergeCell ref="B22:C23"/>
    <mergeCell ref="B12:D12"/>
    <mergeCell ref="F6:G6"/>
    <mergeCell ref="B6:D6"/>
    <mergeCell ref="B14:D14"/>
    <mergeCell ref="D22:D23"/>
    <mergeCell ref="J2:K4"/>
    <mergeCell ref="J5:K5"/>
    <mergeCell ref="B2:D2"/>
    <mergeCell ref="B3:D3"/>
    <mergeCell ref="B4:D4"/>
    <mergeCell ref="B5:D5"/>
    <mergeCell ref="E2:H2"/>
    <mergeCell ref="E3:H3"/>
    <mergeCell ref="E4:H4"/>
    <mergeCell ref="F5:G5"/>
    <mergeCell ref="J22:J23"/>
    <mergeCell ref="B17:D17"/>
    <mergeCell ref="B18:D18"/>
    <mergeCell ref="B16:D16"/>
  </mergeCells>
  <conditionalFormatting sqref="G11">
    <cfRule type="expression" priority="1" dxfId="12" stopIfTrue="1">
      <formula>$G11&lt;&gt;""</formula>
    </cfRule>
  </conditionalFormatting>
  <conditionalFormatting sqref="F11">
    <cfRule type="expression" priority="2" dxfId="12" stopIfTrue="1">
      <formula>$F11&lt;&gt;""</formula>
    </cfRule>
  </conditionalFormatting>
  <conditionalFormatting sqref="F16">
    <cfRule type="expression" priority="3" dxfId="13" stopIfTrue="1">
      <formula>$F16&lt;&gt;""</formula>
    </cfRule>
  </conditionalFormatting>
  <conditionalFormatting sqref="E2:H4 E12:E18">
    <cfRule type="expression" priority="4" dxfId="0" stopIfTrue="1">
      <formula>$E2&lt;&gt;""</formula>
    </cfRule>
  </conditionalFormatting>
  <conditionalFormatting sqref="E5">
    <cfRule type="expression" priority="5" dxfId="0" stopIfTrue="1">
      <formula>$E$5&lt;&gt;""</formula>
    </cfRule>
  </conditionalFormatting>
  <conditionalFormatting sqref="H5">
    <cfRule type="expression" priority="6" dxfId="0" stopIfTrue="1">
      <formula>$H$5&lt;&gt;""</formula>
    </cfRule>
  </conditionalFormatting>
  <conditionalFormatting sqref="H6">
    <cfRule type="expression" priority="7" dxfId="0" stopIfTrue="1">
      <formula>$H$6&lt;&gt;""</formula>
    </cfRule>
  </conditionalFormatting>
  <conditionalFormatting sqref="E6">
    <cfRule type="expression" priority="8" dxfId="0" stopIfTrue="1">
      <formula>$E$6&lt;&gt;""</formula>
    </cfRule>
  </conditionalFormatting>
  <conditionalFormatting sqref="F12:F15">
    <cfRule type="expression" priority="9" dxfId="14" stopIfTrue="1">
      <formula>$F12&lt;&gt;""</formula>
    </cfRule>
  </conditionalFormatting>
  <conditionalFormatting sqref="G12">
    <cfRule type="expression" priority="10" dxfId="14" stopIfTrue="1">
      <formula>$G12&lt;&gt;""</formula>
    </cfRule>
  </conditionalFormatting>
  <conditionalFormatting sqref="B25:H386 J25:K386">
    <cfRule type="expression" priority="11" dxfId="14" stopIfTrue="1">
      <formula>$N25&gt;=0</formula>
    </cfRule>
  </conditionalFormatting>
  <conditionalFormatting sqref="J2:K4">
    <cfRule type="expression" priority="12" dxfId="0" stopIfTrue="1">
      <formula>$J$2&lt;&gt;""</formula>
    </cfRule>
  </conditionalFormatting>
  <dataValidations count="1">
    <dataValidation type="date" operator="greaterThanOrEqual" allowBlank="1" showInputMessage="1" showErrorMessage="1" promptTitle="Podaj datę początkową okresu" prompt="Należy wpisać datę początkową okresu w formacie RRRR-MM-DD, gdzie:&#10;RRRR - to czterocyfrowe oznaczenie roku,&#10;MM - to dwucyfrowe oznaczenie miesiąca,&#10;DD - to dwucyfrowe oznaczenie dnia." errorTitle="Nieprawidłowe dane" error="Podaj datę w formacie RRRR-MM-DD, gdzie:&#10;RRRR - to czterocyfrowe oznaczenie roku,&#10;MM - to dwucyfrowe oznaczenie miesiąca,&#10;DD - to dwucyfrowe oznaczenie dnia.&#10;Data musi być późniejsza niż 1994-12-31." sqref="H5:H6 E5:E6">
      <formula1>34700</formula1>
    </dataValidation>
  </dataValidations>
  <printOptions horizontalCentered="1"/>
  <pageMargins left="0.4724409448818898" right="0.4724409448818898" top="0.5118110236220472" bottom="0.9055118110236221" header="0.5118110236220472" footer="0.5118110236220472"/>
  <pageSetup blackAndWhite="1" fitToHeight="1" fitToWidth="1" horizontalDpi="600" verticalDpi="600" orientation="portrait" paperSize="9" scale="72" r:id="rId2"/>
  <headerFooter alignWithMargins="0">
    <oddFooter>&amp;L&amp;8Wykonał: AMS Zarządzanie Rachunkowością Sp. z o.o.&amp;R&amp;8Strona &amp;P z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 Zarządzanie Rachunkowością Sp. z o.o.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Wysoczański-Minkowicz</dc:creator>
  <cp:keywords/>
  <dc:description/>
  <cp:lastModifiedBy>Arkadiusz Wysoczański-Minkowicz</cp:lastModifiedBy>
  <cp:lastPrinted>2008-08-10T21:22:24Z</cp:lastPrinted>
  <dcterms:created xsi:type="dcterms:W3CDTF">2008-07-22T10:47:12Z</dcterms:created>
  <dcterms:modified xsi:type="dcterms:W3CDTF">2010-08-07T19:33:54Z</dcterms:modified>
  <cp:category/>
  <cp:version/>
  <cp:contentType/>
  <cp:contentStatus/>
</cp:coreProperties>
</file>